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90E60F7C-A97A-4AF7-BCA3-61EB37C737EB}" xr6:coauthVersionLast="36" xr6:coauthVersionMax="36" xr10:uidLastSave="{00000000-0000-0000-0000-000000000000}"/>
  <bookViews>
    <workbookView xWindow="0" yWindow="0" windowWidth="19428" windowHeight="9732" xr2:uid="{00000000-000D-0000-FFFF-FFFF00000000}"/>
  </bookViews>
  <sheets>
    <sheet name="汇总表" sheetId="17" r:id="rId1"/>
  </sheets>
  <definedNames>
    <definedName name="_xlnm.Print_Titles" localSheetId="0">汇总表!$1:$3</definedName>
  </definedNames>
  <calcPr calcId="179021"/>
</workbook>
</file>

<file path=xl/calcChain.xml><?xml version="1.0" encoding="utf-8"?>
<calcChain xmlns="http://schemas.openxmlformats.org/spreadsheetml/2006/main">
  <c r="AL107" i="17" l="1"/>
  <c r="AK107" i="17"/>
  <c r="Z106" i="17"/>
  <c r="W106" i="17"/>
  <c r="V106" i="17"/>
  <c r="T106" i="17"/>
  <c r="R106" i="17"/>
  <c r="L106" i="17"/>
  <c r="K106" i="17"/>
  <c r="E106" i="17"/>
  <c r="F105" i="17"/>
  <c r="F103" i="17"/>
  <c r="F101" i="17"/>
  <c r="F100" i="17"/>
  <c r="AN98" i="17"/>
  <c r="F98" i="17" s="1"/>
  <c r="F97" i="17"/>
  <c r="AN96" i="17"/>
  <c r="F96" i="17" s="1"/>
  <c r="AN95" i="17"/>
  <c r="F95" i="17" s="1"/>
  <c r="AN94" i="17"/>
  <c r="AI93" i="17"/>
  <c r="AD93" i="17"/>
  <c r="AB93" i="17"/>
  <c r="AA93" i="17"/>
  <c r="Z93" i="17"/>
  <c r="Y93" i="17"/>
  <c r="W93" i="17"/>
  <c r="U93" i="17"/>
  <c r="T93" i="17"/>
  <c r="S93" i="17"/>
  <c r="R93" i="17"/>
  <c r="Q93" i="17"/>
  <c r="P93" i="17"/>
  <c r="N93" i="17"/>
  <c r="M93" i="17"/>
  <c r="L93" i="17"/>
  <c r="K93" i="17"/>
  <c r="I93" i="17"/>
  <c r="E93" i="17"/>
  <c r="AN92" i="17"/>
  <c r="AN91" i="17"/>
  <c r="AN90" i="17"/>
  <c r="AN89" i="17"/>
  <c r="AN88" i="17"/>
  <c r="AN86" i="17"/>
  <c r="AN85" i="17"/>
  <c r="AN84" i="17"/>
  <c r="AN81" i="17"/>
  <c r="AN80" i="17"/>
  <c r="AN77" i="17"/>
  <c r="AN76" i="17"/>
  <c r="AM75" i="17"/>
  <c r="AM107" i="17" s="1"/>
  <c r="AJ75" i="17"/>
  <c r="AJ107" i="17" s="1"/>
  <c r="AI75" i="17"/>
  <c r="AH75" i="17"/>
  <c r="AH107" i="17" s="1"/>
  <c r="AG75" i="17"/>
  <c r="AG107" i="17" s="1"/>
  <c r="AF75" i="17"/>
  <c r="AF107" i="17" s="1"/>
  <c r="AE75" i="17"/>
  <c r="AE107" i="17" s="1"/>
  <c r="AD75" i="17"/>
  <c r="AC75" i="17"/>
  <c r="AC107" i="17" s="1"/>
  <c r="AB75" i="17"/>
  <c r="AA75" i="17"/>
  <c r="Z75" i="17"/>
  <c r="Y75" i="17"/>
  <c r="Y107" i="17" s="1"/>
  <c r="X75" i="17"/>
  <c r="X107" i="17" s="1"/>
  <c r="W75" i="17"/>
  <c r="V75" i="17"/>
  <c r="U75" i="17"/>
  <c r="U107" i="17" s="1"/>
  <c r="T75" i="17"/>
  <c r="S75" i="17"/>
  <c r="S107" i="17" s="1"/>
  <c r="R75" i="17"/>
  <c r="Q75" i="17"/>
  <c r="Q107" i="17" s="1"/>
  <c r="P75" i="17"/>
  <c r="P107" i="17" s="1"/>
  <c r="O75" i="17"/>
  <c r="O107" i="17" s="1"/>
  <c r="N75" i="17"/>
  <c r="N107" i="17" s="1"/>
  <c r="M75" i="17"/>
  <c r="M107" i="17" s="1"/>
  <c r="L75" i="17"/>
  <c r="K75" i="17"/>
  <c r="J75" i="17"/>
  <c r="J107" i="17" s="1"/>
  <c r="I75" i="17"/>
  <c r="H75" i="17"/>
  <c r="H107" i="17" s="1"/>
  <c r="G75" i="17"/>
  <c r="G107" i="17" s="1"/>
  <c r="E75" i="17"/>
  <c r="AN74" i="17"/>
  <c r="F74" i="17" s="1"/>
  <c r="F73" i="17"/>
  <c r="F72" i="17"/>
  <c r="AN71" i="17"/>
  <c r="F71" i="17" s="1"/>
  <c r="F70" i="17"/>
  <c r="AN69" i="17"/>
  <c r="F69" i="17" s="1"/>
  <c r="F68" i="17"/>
  <c r="AN67" i="17"/>
  <c r="F67" i="17"/>
  <c r="F66" i="17"/>
  <c r="AN65" i="17"/>
  <c r="F65" i="17"/>
  <c r="AN64" i="17"/>
  <c r="F64" i="17" s="1"/>
  <c r="AN63" i="17"/>
  <c r="F63" i="17" s="1"/>
  <c r="AN62" i="17"/>
  <c r="F62" i="17" s="1"/>
  <c r="F61" i="17"/>
  <c r="AN60" i="17"/>
  <c r="F60" i="17" s="1"/>
  <c r="AN59" i="17"/>
  <c r="F59" i="17" s="1"/>
  <c r="AN58" i="17"/>
  <c r="F58" i="17" s="1"/>
  <c r="AN57" i="17"/>
  <c r="F57" i="17" s="1"/>
  <c r="F56" i="17"/>
  <c r="AN55" i="17"/>
  <c r="F55" i="17" s="1"/>
  <c r="AN54" i="17"/>
  <c r="F54" i="17" s="1"/>
  <c r="AN53" i="17"/>
  <c r="F53" i="17" s="1"/>
  <c r="AN52" i="17"/>
  <c r="F52" i="17" s="1"/>
  <c r="F51" i="17"/>
  <c r="F50" i="17"/>
  <c r="F49" i="17"/>
  <c r="AN48" i="17"/>
  <c r="F48" i="17" s="1"/>
  <c r="AN47" i="17"/>
  <c r="F47" i="17" s="1"/>
  <c r="AN46" i="17"/>
  <c r="F46" i="17" s="1"/>
  <c r="F45" i="17"/>
  <c r="AN44" i="17"/>
  <c r="F44" i="17" s="1"/>
  <c r="AN43" i="17"/>
  <c r="F43" i="17"/>
  <c r="AN42" i="17"/>
  <c r="F42" i="17" s="1"/>
  <c r="AN41" i="17"/>
  <c r="F41" i="17" s="1"/>
  <c r="AN40" i="17"/>
  <c r="F40" i="17" s="1"/>
  <c r="AN39" i="17"/>
  <c r="F39" i="17" s="1"/>
  <c r="AN38" i="17"/>
  <c r="F38" i="17" s="1"/>
  <c r="AN37" i="17"/>
  <c r="F37" i="17" s="1"/>
  <c r="AN36" i="17"/>
  <c r="F36" i="17" s="1"/>
  <c r="AN35" i="17"/>
  <c r="F35" i="17" s="1"/>
  <c r="AN34" i="17"/>
  <c r="F34" i="17" s="1"/>
  <c r="AN33" i="17"/>
  <c r="F33" i="17" s="1"/>
  <c r="AN32" i="17"/>
  <c r="F32" i="17" s="1"/>
  <c r="AN31" i="17"/>
  <c r="F31" i="17" s="1"/>
  <c r="AN30" i="17"/>
  <c r="F30" i="17" s="1"/>
  <c r="AN29" i="17"/>
  <c r="F29" i="17" s="1"/>
  <c r="F27" i="17"/>
  <c r="AN26" i="17"/>
  <c r="F26" i="17" s="1"/>
  <c r="AN25" i="17"/>
  <c r="F25" i="17" s="1"/>
  <c r="F24" i="17"/>
  <c r="AN23" i="17"/>
  <c r="F23" i="17" s="1"/>
  <c r="F22" i="17"/>
  <c r="F21" i="17"/>
  <c r="AN20" i="17"/>
  <c r="F20" i="17" s="1"/>
  <c r="F19" i="17"/>
  <c r="AN18" i="17"/>
  <c r="F18" i="17" s="1"/>
  <c r="AN17" i="17"/>
  <c r="F17" i="17" s="1"/>
  <c r="AN16" i="17"/>
  <c r="F16" i="17" s="1"/>
  <c r="AN15" i="17"/>
  <c r="F15" i="17" s="1"/>
  <c r="AN14" i="17"/>
  <c r="F14" i="17" s="1"/>
  <c r="AN13" i="17"/>
  <c r="F13" i="17" s="1"/>
  <c r="AN12" i="17"/>
  <c r="F12" i="17" s="1"/>
  <c r="AN11" i="17"/>
  <c r="F11" i="17" s="1"/>
  <c r="AN10" i="17"/>
  <c r="F10" i="17" s="1"/>
  <c r="AN9" i="17"/>
  <c r="F9" i="17" s="1"/>
  <c r="AN8" i="17"/>
  <c r="F8" i="17" s="1"/>
  <c r="AN7" i="17"/>
  <c r="F7" i="17" s="1"/>
  <c r="F6" i="17"/>
  <c r="AN5" i="17"/>
  <c r="F5" i="17"/>
  <c r="AN4" i="17"/>
  <c r="F4" i="17" s="1"/>
  <c r="R107" i="17" l="1"/>
  <c r="L107" i="17"/>
  <c r="T107" i="17"/>
  <c r="AD107" i="17"/>
  <c r="W107" i="17"/>
  <c r="AN106" i="17"/>
  <c r="I107" i="17"/>
  <c r="AA107" i="17"/>
  <c r="F106" i="17"/>
  <c r="F94" i="17"/>
  <c r="E107" i="17"/>
  <c r="V107" i="17"/>
  <c r="AN93" i="17"/>
  <c r="Z107" i="17"/>
  <c r="AB107" i="17"/>
  <c r="K107" i="17"/>
  <c r="AI107" i="17"/>
  <c r="AN75" i="17"/>
  <c r="AN107" i="17" l="1"/>
  <c r="F107" i="17" s="1"/>
  <c r="F75" i="17"/>
</calcChain>
</file>

<file path=xl/sharedStrings.xml><?xml version="1.0" encoding="utf-8"?>
<sst xmlns="http://schemas.openxmlformats.org/spreadsheetml/2006/main" count="285" uniqueCount="172">
  <si>
    <t>学院</t>
  </si>
  <si>
    <t>专业名称</t>
  </si>
  <si>
    <t>科类</t>
  </si>
  <si>
    <t>机械工程学院</t>
  </si>
  <si>
    <t>测控技术与仪器</t>
  </si>
  <si>
    <t>小计</t>
  </si>
  <si>
    <t>交通与车辆工程学院</t>
  </si>
  <si>
    <t>车辆工程</t>
  </si>
  <si>
    <t>交通运输</t>
  </si>
  <si>
    <t>交通工程</t>
  </si>
  <si>
    <t>能源与动力工程</t>
  </si>
  <si>
    <t>农业工程与食品科学学院</t>
  </si>
  <si>
    <t>农业机械化及其自动化</t>
  </si>
  <si>
    <t>工业设计</t>
  </si>
  <si>
    <t>食品科学与工程</t>
  </si>
  <si>
    <t>电气与电子工程学院</t>
  </si>
  <si>
    <t>电气工程及其自动化</t>
  </si>
  <si>
    <t>自动化</t>
  </si>
  <si>
    <t>电子信息工程</t>
  </si>
  <si>
    <t>智能电网信息工程</t>
  </si>
  <si>
    <t>计算机科学与技术学院</t>
  </si>
  <si>
    <t>计算机科学与技术</t>
  </si>
  <si>
    <t>软件工程</t>
  </si>
  <si>
    <t>通信工程</t>
  </si>
  <si>
    <t>数字媒体技术</t>
  </si>
  <si>
    <t>化学工程与工艺</t>
  </si>
  <si>
    <t>化学</t>
  </si>
  <si>
    <t>应用化学</t>
  </si>
  <si>
    <t>冶金工程</t>
  </si>
  <si>
    <t>建筑工程学院</t>
  </si>
  <si>
    <t>测绘工程</t>
  </si>
  <si>
    <t>城乡规划</t>
  </si>
  <si>
    <t>工程管理</t>
  </si>
  <si>
    <t>地理信息科学</t>
  </si>
  <si>
    <t>资源与环境工程学院</t>
  </si>
  <si>
    <t>环境工程</t>
  </si>
  <si>
    <t>采矿工程</t>
  </si>
  <si>
    <t>矿物加工工程</t>
  </si>
  <si>
    <t>勘查技术与工程</t>
  </si>
  <si>
    <t>资源循环科学与工程</t>
  </si>
  <si>
    <t>材料科学与工程学院</t>
  </si>
  <si>
    <t>材料科学与工程</t>
  </si>
  <si>
    <t>材料化学</t>
  </si>
  <si>
    <t>高分子材料与工程</t>
  </si>
  <si>
    <t>生命科学学院</t>
  </si>
  <si>
    <t>生物工程</t>
  </si>
  <si>
    <t>生物科学</t>
  </si>
  <si>
    <t>制药工程</t>
  </si>
  <si>
    <t>统计学</t>
  </si>
  <si>
    <t>物理学（师范类）</t>
  </si>
  <si>
    <t>光电信息科学与工程</t>
  </si>
  <si>
    <t>国际经济与贸易</t>
  </si>
  <si>
    <t>经济学</t>
  </si>
  <si>
    <t>工商管理</t>
  </si>
  <si>
    <t>市场营销</t>
  </si>
  <si>
    <t>会计学</t>
  </si>
  <si>
    <t>金融学</t>
  </si>
  <si>
    <t>信息管理与信息系统</t>
  </si>
  <si>
    <t>工业工程</t>
  </si>
  <si>
    <t>财务管理</t>
  </si>
  <si>
    <t>文学与新闻传播学院</t>
  </si>
  <si>
    <t>汉语言文学</t>
  </si>
  <si>
    <t>文</t>
  </si>
  <si>
    <t>广告学</t>
  </si>
  <si>
    <t>外国语学院</t>
  </si>
  <si>
    <t>英语</t>
  </si>
  <si>
    <t>日语</t>
  </si>
  <si>
    <t>朝鲜语</t>
  </si>
  <si>
    <t>法学院</t>
  </si>
  <si>
    <t>法学</t>
  </si>
  <si>
    <t>行政管理</t>
  </si>
  <si>
    <t>社会工作</t>
  </si>
  <si>
    <t>美术学院</t>
  </si>
  <si>
    <t>视觉传达设计</t>
  </si>
  <si>
    <t>环境设计</t>
  </si>
  <si>
    <t>音乐学院</t>
  </si>
  <si>
    <t>体育学院</t>
  </si>
  <si>
    <t>体育</t>
  </si>
  <si>
    <t>运动训练</t>
  </si>
  <si>
    <t>纺织工程</t>
  </si>
  <si>
    <t>计划合计</t>
  </si>
  <si>
    <t>山东</t>
  </si>
  <si>
    <t>高水平</t>
  </si>
  <si>
    <t>甘肃</t>
  </si>
  <si>
    <t>河北</t>
  </si>
  <si>
    <t>河南</t>
  </si>
  <si>
    <t>吉林</t>
  </si>
  <si>
    <t>江苏</t>
  </si>
  <si>
    <t>江西</t>
  </si>
  <si>
    <t>四川</t>
  </si>
  <si>
    <t>重庆</t>
  </si>
  <si>
    <t>宁夏</t>
  </si>
  <si>
    <t>省外计划</t>
  </si>
  <si>
    <t>学制(年)</t>
  </si>
  <si>
    <t>应用韩语（中韩合作办学）</t>
  </si>
  <si>
    <t>合计</t>
  </si>
  <si>
    <t>安徽</t>
  </si>
  <si>
    <t>广西</t>
  </si>
  <si>
    <t>贵州</t>
  </si>
  <si>
    <t>黑龙江</t>
  </si>
  <si>
    <t>湖北</t>
  </si>
  <si>
    <t>湖南</t>
  </si>
  <si>
    <t>辽宁</t>
  </si>
  <si>
    <t>内蒙古</t>
  </si>
  <si>
    <t>山西</t>
  </si>
  <si>
    <t>陕西</t>
  </si>
  <si>
    <t>天津</t>
  </si>
  <si>
    <t>新疆</t>
  </si>
  <si>
    <t>云南</t>
  </si>
  <si>
    <t>浙江</t>
  </si>
  <si>
    <t>福建</t>
  </si>
  <si>
    <t>海南</t>
  </si>
  <si>
    <t>北京</t>
  </si>
  <si>
    <t>上海</t>
  </si>
  <si>
    <t>广东</t>
  </si>
  <si>
    <t>化学（师范类）</t>
  </si>
  <si>
    <t>数学与应用数学（师范类）</t>
  </si>
  <si>
    <t>英语（师范类）</t>
  </si>
  <si>
    <t>鲁泰纺织学院</t>
  </si>
  <si>
    <t>美术学（师范类）</t>
  </si>
  <si>
    <t>音乐学（师范类）</t>
  </si>
  <si>
    <t>体育教育（师范类）</t>
  </si>
  <si>
    <t>数学与统计学院</t>
    <phoneticPr fontId="1" type="noConversion"/>
  </si>
  <si>
    <t>物理与光电工程学院</t>
    <phoneticPr fontId="1" type="noConversion"/>
  </si>
  <si>
    <t>经济学院</t>
    <phoneticPr fontId="1" type="noConversion"/>
  </si>
  <si>
    <t>管理学院</t>
    <phoneticPr fontId="1" type="noConversion"/>
  </si>
  <si>
    <t>化学化工学院</t>
    <phoneticPr fontId="27" type="noConversion"/>
  </si>
  <si>
    <t>生物科学（师范类）</t>
    <phoneticPr fontId="27" type="noConversion"/>
  </si>
  <si>
    <t>鲁泰纺织服装学院</t>
    <phoneticPr fontId="1" type="noConversion"/>
  </si>
  <si>
    <t>音乐学（非师范类、器乐方向）</t>
    <phoneticPr fontId="1" type="noConversion"/>
  </si>
  <si>
    <t>舞蹈表演</t>
    <phoneticPr fontId="1" type="noConversion"/>
  </si>
  <si>
    <t>服装与服饰设计</t>
    <phoneticPr fontId="1" type="noConversion"/>
  </si>
  <si>
    <t>计划合计</t>
    <phoneticPr fontId="1" type="noConversion"/>
  </si>
  <si>
    <t>外国语学院</t>
    <phoneticPr fontId="1" type="noConversion"/>
  </si>
  <si>
    <t>合计</t>
    <phoneticPr fontId="27" type="noConversion"/>
  </si>
  <si>
    <t>公费师范生</t>
    <phoneticPr fontId="27" type="noConversion"/>
  </si>
  <si>
    <t>普通</t>
    <phoneticPr fontId="27" type="noConversion"/>
  </si>
  <si>
    <t>学院</t>
    <phoneticPr fontId="27" type="noConversion"/>
  </si>
  <si>
    <t>专业名称</t>
    <phoneticPr fontId="27" type="noConversion"/>
  </si>
  <si>
    <t>科类</t>
    <phoneticPr fontId="27" type="noConversion"/>
  </si>
  <si>
    <t>学制（年）</t>
    <phoneticPr fontId="27" type="noConversion"/>
  </si>
  <si>
    <t>预科班转入</t>
    <phoneticPr fontId="1" type="noConversion"/>
  </si>
  <si>
    <t>内地新疆班</t>
    <phoneticPr fontId="1" type="noConversion"/>
  </si>
  <si>
    <t>农村专项</t>
    <phoneticPr fontId="27" type="noConversion"/>
  </si>
  <si>
    <t>环境设计（招收中韩合作办学）</t>
    <phoneticPr fontId="1" type="noConversion"/>
  </si>
  <si>
    <t>舞蹈表演（服装表演方向，女生）</t>
    <phoneticPr fontId="1" type="noConversion"/>
  </si>
  <si>
    <t>机械设计制造及其自动化（招收中爱合作办学）</t>
    <phoneticPr fontId="1" type="noConversion"/>
  </si>
  <si>
    <t>计算机科学与技术（招收中爱合作办学）</t>
    <phoneticPr fontId="1" type="noConversion"/>
  </si>
  <si>
    <t>物理学（校企合作，微电子方向）</t>
    <phoneticPr fontId="1" type="noConversion"/>
  </si>
  <si>
    <t>金融学（校企合作，服务外包方向）</t>
    <phoneticPr fontId="1" type="noConversion"/>
  </si>
  <si>
    <t>信息管理与信息系统（校企合作，移动互联应用方向）</t>
    <phoneticPr fontId="1" type="noConversion"/>
  </si>
  <si>
    <t>艺术</t>
    <phoneticPr fontId="1" type="noConversion"/>
  </si>
  <si>
    <t>土木工程</t>
    <phoneticPr fontId="1" type="noConversion"/>
  </si>
  <si>
    <t>机械类</t>
    <phoneticPr fontId="1" type="noConversion"/>
  </si>
  <si>
    <t>数学类</t>
    <phoneticPr fontId="1" type="noConversion"/>
  </si>
  <si>
    <t>山东理工大学2020年普通本科分省分专业招生计划汇总表</t>
    <phoneticPr fontId="27" type="noConversion"/>
  </si>
  <si>
    <t>综合改革</t>
    <phoneticPr fontId="27" type="noConversion"/>
  </si>
  <si>
    <t xml:space="preserve">山东理工大学2020年普通专科分学院、分专业招生计划汇总表 </t>
    <phoneticPr fontId="1" type="noConversion"/>
  </si>
  <si>
    <t>舞蹈表演（服装表演方向，男生）</t>
    <phoneticPr fontId="1" type="noConversion"/>
  </si>
  <si>
    <t>数据科学与大数据技术 (校企合作，与开创盛世网络有限公司合作)</t>
    <phoneticPr fontId="1" type="noConversion"/>
  </si>
  <si>
    <t>软件工程（校企合作，与青软实训教育科技有限公司合作）</t>
    <phoneticPr fontId="1" type="noConversion"/>
  </si>
  <si>
    <t>文学与新闻传播学院</t>
    <phoneticPr fontId="1" type="noConversion"/>
  </si>
  <si>
    <t>广告学</t>
    <phoneticPr fontId="1" type="noConversion"/>
  </si>
  <si>
    <t>汉语言文学</t>
    <phoneticPr fontId="1" type="noConversion"/>
  </si>
  <si>
    <t>汉语言文学（师范类）</t>
    <phoneticPr fontId="1" type="noConversion"/>
  </si>
  <si>
    <t>朝鲜语</t>
    <phoneticPr fontId="1" type="noConversion"/>
  </si>
  <si>
    <t>行政管理</t>
    <phoneticPr fontId="1" type="noConversion"/>
  </si>
  <si>
    <t>社会工作</t>
    <phoneticPr fontId="1" type="noConversion"/>
  </si>
  <si>
    <t>理（综）</t>
    <phoneticPr fontId="1" type="noConversion"/>
  </si>
  <si>
    <r>
      <t>注：1、省份为红色字体的部分为高考综合改革省份，省外计划数为“</t>
    </r>
    <r>
      <rPr>
        <b/>
        <sz val="10"/>
        <color rgb="FFFF0000"/>
        <rFont val="宋体"/>
        <family val="3"/>
        <charset val="134"/>
        <scheme val="minor"/>
      </rPr>
      <t>红色</t>
    </r>
    <r>
      <rPr>
        <b/>
        <sz val="10"/>
        <rFont val="宋体"/>
        <family val="3"/>
        <charset val="134"/>
        <scheme val="minor"/>
      </rPr>
      <t>”</t>
    </r>
    <r>
      <rPr>
        <b/>
        <sz val="10"/>
        <color theme="1"/>
        <rFont val="宋体"/>
        <family val="3"/>
        <charset val="134"/>
        <scheme val="minor"/>
      </rPr>
      <t>标注的专业在生源省份一批本科招生，招生计划及录取批次以生源所在地省级教育招生考试院（招生办公室）正式公布的计划和批次为准。</t>
    </r>
    <phoneticPr fontId="27" type="noConversion"/>
  </si>
  <si>
    <t>体育</t>
    <phoneticPr fontId="1" type="noConversion"/>
  </si>
  <si>
    <t xml:space="preserve">           2、科类说明：理（综）代表理工类或综合改革类。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</si>
</sst>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6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Protection="0"/>
    <xf numFmtId="0" fontId="15" fillId="6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5" fillId="14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3" borderId="9" applyNumberFormat="0" applyFont="0" applyAlignment="0" applyProtection="0">
      <alignment vertical="center"/>
    </xf>
    <xf numFmtId="0" fontId="26" fillId="0" borderId="0">
      <alignment vertical="center"/>
    </xf>
  </cellStyleXfs>
  <cellXfs count="51">
    <xf numFmtId="0" fontId="0" fillId="0" borderId="0" xfId="0">
      <alignment vertical="center"/>
    </xf>
    <xf numFmtId="0" fontId="26" fillId="0" borderId="0" xfId="43" applyFill="1">
      <alignment vertical="center"/>
    </xf>
    <xf numFmtId="0" fontId="26" fillId="0" borderId="0" xfId="43" applyFont="1" applyFill="1" applyAlignment="1">
      <alignment horizontal="center" vertical="center" wrapText="1"/>
    </xf>
    <xf numFmtId="0" fontId="26" fillId="0" borderId="0" xfId="43" applyFont="1" applyFill="1" applyBorder="1" applyAlignment="1">
      <alignment horizontal="center" vertical="center" wrapText="1"/>
    </xf>
    <xf numFmtId="0" fontId="20" fillId="0" borderId="0" xfId="43" applyFont="1" applyFill="1" applyAlignment="1">
      <alignment horizontal="center" vertical="center" wrapText="1"/>
    </xf>
    <xf numFmtId="0" fontId="21" fillId="0" borderId="0" xfId="43" applyFont="1" applyAlignment="1">
      <alignment horizontal="center" vertical="center" wrapText="1"/>
    </xf>
    <xf numFmtId="0" fontId="26" fillId="0" borderId="10" xfId="43" applyBorder="1" applyAlignment="1">
      <alignment horizontal="center" vertical="center" wrapText="1"/>
    </xf>
    <xf numFmtId="0" fontId="20" fillId="0" borderId="0" xfId="43" applyFont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 wrapText="1"/>
    </xf>
    <xf numFmtId="0" fontId="22" fillId="0" borderId="0" xfId="43" applyFont="1" applyFill="1" applyAlignment="1">
      <alignment horizontal="center" vertical="center" wrapText="1"/>
    </xf>
    <xf numFmtId="0" fontId="26" fillId="0" borderId="10" xfId="43" applyFont="1" applyFill="1" applyBorder="1" applyAlignment="1">
      <alignment horizontal="center" vertical="center" wrapText="1"/>
    </xf>
    <xf numFmtId="0" fontId="25" fillId="0" borderId="10" xfId="43" applyFont="1" applyFill="1" applyBorder="1" applyAlignment="1">
      <alignment horizontal="center" vertical="center" wrapText="1"/>
    </xf>
    <xf numFmtId="0" fontId="26" fillId="0" borderId="10" xfId="43" applyFill="1" applyBorder="1" applyAlignment="1">
      <alignment horizontal="center" vertical="center" wrapText="1"/>
    </xf>
    <xf numFmtId="0" fontId="28" fillId="0" borderId="10" xfId="43" applyFont="1" applyFill="1" applyBorder="1" applyAlignment="1">
      <alignment horizontal="center" vertical="center" wrapText="1"/>
    </xf>
    <xf numFmtId="0" fontId="29" fillId="0" borderId="10" xfId="43" applyFont="1" applyFill="1" applyBorder="1" applyAlignment="1">
      <alignment horizontal="center" vertical="center" wrapText="1"/>
    </xf>
    <xf numFmtId="0" fontId="26" fillId="18" borderId="0" xfId="43" applyFont="1" applyFill="1" applyAlignment="1">
      <alignment horizontal="center" vertical="center" wrapText="1"/>
    </xf>
    <xf numFmtId="0" fontId="26" fillId="18" borderId="10" xfId="43" applyFont="1" applyFill="1" applyBorder="1" applyAlignment="1">
      <alignment horizontal="center" vertical="center" wrapText="1"/>
    </xf>
    <xf numFmtId="0" fontId="25" fillId="18" borderId="10" xfId="43" applyFont="1" applyFill="1" applyBorder="1" applyAlignment="1">
      <alignment horizontal="center" vertical="center" wrapText="1"/>
    </xf>
    <xf numFmtId="0" fontId="29" fillId="18" borderId="10" xfId="43" applyFont="1" applyFill="1" applyBorder="1" applyAlignment="1">
      <alignment horizontal="center" vertical="center" wrapText="1"/>
    </xf>
    <xf numFmtId="0" fontId="33" fillId="0" borderId="0" xfId="43" applyFont="1" applyFill="1" applyAlignment="1">
      <alignment horizontal="center" vertical="center" wrapText="1"/>
    </xf>
    <xf numFmtId="0" fontId="33" fillId="0" borderId="10" xfId="43" applyFont="1" applyFill="1" applyBorder="1" applyAlignment="1">
      <alignment horizontal="center" vertical="center" wrapText="1"/>
    </xf>
    <xf numFmtId="0" fontId="34" fillId="0" borderId="10" xfId="43" applyFont="1" applyFill="1" applyBorder="1" applyAlignment="1">
      <alignment horizontal="center" vertical="center" wrapText="1"/>
    </xf>
    <xf numFmtId="0" fontId="33" fillId="0" borderId="10" xfId="43" applyFont="1" applyFill="1" applyBorder="1" applyAlignment="1">
      <alignment vertical="center" wrapText="1"/>
    </xf>
    <xf numFmtId="0" fontId="33" fillId="0" borderId="12" xfId="43" applyFont="1" applyFill="1" applyBorder="1" applyAlignment="1">
      <alignment horizontal="center" vertical="center" wrapText="1"/>
    </xf>
    <xf numFmtId="0" fontId="32" fillId="0" borderId="0" xfId="43" applyFont="1" applyFill="1" applyAlignment="1">
      <alignment horizontal="center" vertical="center" wrapText="1"/>
    </xf>
    <xf numFmtId="0" fontId="32" fillId="0" borderId="12" xfId="43" applyFont="1" applyFill="1" applyBorder="1" applyAlignment="1">
      <alignment horizontal="center" vertical="center" wrapText="1"/>
    </xf>
    <xf numFmtId="0" fontId="33" fillId="0" borderId="10" xfId="43" applyFont="1" applyFill="1" applyBorder="1" applyAlignment="1">
      <alignment horizontal="fill" vertical="center" wrapText="1"/>
    </xf>
    <xf numFmtId="0" fontId="20" fillId="0" borderId="0" xfId="43" applyFont="1" applyFill="1" applyBorder="1" applyAlignment="1">
      <alignment horizontal="left" vertical="center" wrapText="1"/>
    </xf>
    <xf numFmtId="0" fontId="26" fillId="0" borderId="10" xfId="43" applyFont="1" applyBorder="1" applyAlignment="1">
      <alignment horizontal="center" vertical="center" wrapText="1"/>
    </xf>
    <xf numFmtId="0" fontId="26" fillId="0" borderId="10" xfId="43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 wrapText="1"/>
    </xf>
    <xf numFmtId="0" fontId="24" fillId="0" borderId="0" xfId="43" applyFont="1" applyBorder="1" applyAlignment="1">
      <alignment horizontal="center" vertical="center" wrapText="1"/>
    </xf>
    <xf numFmtId="0" fontId="22" fillId="0" borderId="10" xfId="43" applyFont="1" applyBorder="1" applyAlignment="1">
      <alignment horizontal="center" vertical="center" wrapText="1"/>
    </xf>
    <xf numFmtId="0" fontId="36" fillId="0" borderId="15" xfId="43" applyFont="1" applyFill="1" applyBorder="1" applyAlignment="1">
      <alignment horizontal="center" vertical="center" wrapText="1"/>
    </xf>
    <xf numFmtId="0" fontId="26" fillId="0" borderId="10" xfId="43" applyFill="1" applyBorder="1" applyAlignment="1">
      <alignment horizontal="center" vertical="center" wrapText="1"/>
    </xf>
    <xf numFmtId="0" fontId="26" fillId="0" borderId="10" xfId="43" applyFont="1" applyFill="1" applyBorder="1" applyAlignment="1">
      <alignment horizontal="center" vertical="center" wrapText="1"/>
    </xf>
    <xf numFmtId="0" fontId="26" fillId="0" borderId="11" xfId="43" applyFill="1" applyBorder="1" applyAlignment="1">
      <alignment horizontal="center" vertical="center" wrapText="1"/>
    </xf>
    <xf numFmtId="0" fontId="26" fillId="0" borderId="14" xfId="43" applyFill="1" applyBorder="1" applyAlignment="1">
      <alignment horizontal="center" vertical="center" wrapText="1"/>
    </xf>
    <xf numFmtId="0" fontId="26" fillId="0" borderId="12" xfId="43" applyFill="1" applyBorder="1" applyAlignment="1">
      <alignment horizontal="center" vertical="center" wrapText="1"/>
    </xf>
    <xf numFmtId="0" fontId="26" fillId="0" borderId="11" xfId="43" applyFont="1" applyFill="1" applyBorder="1" applyAlignment="1">
      <alignment horizontal="center" vertical="center" wrapText="1"/>
    </xf>
    <xf numFmtId="0" fontId="26" fillId="0" borderId="14" xfId="43" applyFont="1" applyFill="1" applyBorder="1" applyAlignment="1">
      <alignment horizontal="center" vertical="center" wrapText="1"/>
    </xf>
    <xf numFmtId="0" fontId="26" fillId="0" borderId="12" xfId="43" applyFont="1" applyFill="1" applyBorder="1" applyAlignment="1">
      <alignment horizontal="center" vertical="center" wrapText="1"/>
    </xf>
    <xf numFmtId="0" fontId="35" fillId="0" borderId="10" xfId="43" applyFont="1" applyFill="1" applyBorder="1" applyAlignment="1">
      <alignment horizontal="center" vertical="center" wrapText="1"/>
    </xf>
    <xf numFmtId="0" fontId="32" fillId="0" borderId="10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center" wrapText="1"/>
    </xf>
    <xf numFmtId="0" fontId="32" fillId="0" borderId="12" xfId="43" applyFont="1" applyFill="1" applyBorder="1" applyAlignment="1">
      <alignment horizontal="center" vertical="center" wrapText="1"/>
    </xf>
    <xf numFmtId="0" fontId="32" fillId="0" borderId="10" xfId="43" applyFont="1" applyFill="1" applyBorder="1" applyAlignment="1">
      <alignment vertical="center" wrapText="1"/>
    </xf>
  </cellXfs>
  <cellStyles count="44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 xr:uid="{00000000-0005-0000-0000-000019000000}"/>
    <cellStyle name="常规 3" xfId="43" xr:uid="{1649A600-81F8-41C7-980E-C9B2E019AFEA}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适中" xfId="33" builtinId="28" customBuiltin="1"/>
    <cellStyle name="输出" xfId="34" builtinId="21" customBuiltin="1"/>
    <cellStyle name="输入" xfId="35" builtinId="20" customBuiltin="1"/>
    <cellStyle name="着色 1" xfId="36" builtinId="29" customBuiltin="1"/>
    <cellStyle name="着色 2" xfId="37" builtinId="33" customBuiltin="1"/>
    <cellStyle name="着色 3" xfId="38" builtinId="37" customBuiltin="1"/>
    <cellStyle name="着色 4" xfId="39" builtinId="41" customBuiltin="1"/>
    <cellStyle name="着色 5" xfId="40" builtinId="45" customBuiltin="1"/>
    <cellStyle name="着色 6" xfId="41" builtinId="49" customBuiltin="1"/>
    <cellStyle name="注释" xfId="4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2CD7-1A94-4087-B908-494AE803B10D}">
  <sheetPr codeName="Sheet9">
    <pageSetUpPr fitToPage="1"/>
  </sheetPr>
  <dimension ref="A1:IV262"/>
  <sheetViews>
    <sheetView tabSelected="1" zoomScale="80" zoomScaleNormal="80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AF58" sqref="AF58"/>
    </sheetView>
  </sheetViews>
  <sheetFormatPr defaultColWidth="20.3984375" defaultRowHeight="15.6" x14ac:dyDescent="0.25"/>
  <cols>
    <col min="1" max="1" width="13.19921875" style="2" customWidth="1"/>
    <col min="2" max="2" width="23.09765625" style="2" customWidth="1"/>
    <col min="3" max="3" width="8" style="2" customWidth="1"/>
    <col min="4" max="4" width="7.3984375" style="2" customWidth="1"/>
    <col min="5" max="6" width="5.8984375" style="2" bestFit="1" customWidth="1"/>
    <col min="7" max="7" width="5.19921875" style="2" bestFit="1" customWidth="1"/>
    <col min="8" max="8" width="4.69921875" style="2" customWidth="1"/>
    <col min="9" max="9" width="4.09765625" style="2" hidden="1" customWidth="1"/>
    <col min="10" max="11" width="3.69921875" style="2" hidden="1" customWidth="1"/>
    <col min="12" max="13" width="4.09765625" style="2" customWidth="1"/>
    <col min="14" max="14" width="4.5" style="2" customWidth="1"/>
    <col min="15" max="15" width="4.69921875" style="2" customWidth="1"/>
    <col min="16" max="16" width="4.3984375" style="2" customWidth="1"/>
    <col min="17" max="17" width="4.8984375" style="2" customWidth="1"/>
    <col min="18" max="29" width="4.09765625" style="2" customWidth="1"/>
    <col min="30" max="30" width="4.19921875" style="2" customWidth="1"/>
    <col min="31" max="39" width="4.09765625" style="2" customWidth="1"/>
    <col min="40" max="40" width="5.8984375" style="2" bestFit="1" customWidth="1"/>
    <col min="41" max="254" width="20.3984375" style="2" bestFit="1" customWidth="1"/>
    <col min="255" max="16384" width="20.3984375" style="1"/>
  </cols>
  <sheetData>
    <row r="1" spans="1:40" s="2" customFormat="1" ht="25.5" customHeight="1" x14ac:dyDescent="0.25">
      <c r="A1" s="46" t="s">
        <v>155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s="26" customFormat="1" ht="15.75" customHeight="1" x14ac:dyDescent="0.25">
      <c r="A2" s="45" t="s">
        <v>137</v>
      </c>
      <c r="B2" s="45" t="s">
        <v>138</v>
      </c>
      <c r="C2" s="45" t="s">
        <v>139</v>
      </c>
      <c r="D2" s="45" t="s">
        <v>140</v>
      </c>
      <c r="E2" s="48" t="s">
        <v>80</v>
      </c>
      <c r="F2" s="44" t="s">
        <v>81</v>
      </c>
      <c r="G2" s="44"/>
      <c r="H2" s="44"/>
      <c r="I2" s="45" t="s">
        <v>142</v>
      </c>
      <c r="J2" s="50" t="s">
        <v>141</v>
      </c>
      <c r="K2" s="50" t="s">
        <v>82</v>
      </c>
      <c r="L2" s="45" t="s">
        <v>96</v>
      </c>
      <c r="M2" s="45" t="s">
        <v>83</v>
      </c>
      <c r="N2" s="45" t="s">
        <v>97</v>
      </c>
      <c r="O2" s="45" t="s">
        <v>98</v>
      </c>
      <c r="P2" s="45" t="s">
        <v>84</v>
      </c>
      <c r="Q2" s="45" t="s">
        <v>85</v>
      </c>
      <c r="R2" s="45" t="s">
        <v>99</v>
      </c>
      <c r="S2" s="45" t="s">
        <v>100</v>
      </c>
      <c r="T2" s="45" t="s">
        <v>101</v>
      </c>
      <c r="U2" s="45" t="s">
        <v>86</v>
      </c>
      <c r="V2" s="45" t="s">
        <v>87</v>
      </c>
      <c r="W2" s="45" t="s">
        <v>88</v>
      </c>
      <c r="X2" s="45" t="s">
        <v>102</v>
      </c>
      <c r="Y2" s="45" t="s">
        <v>103</v>
      </c>
      <c r="Z2" s="45" t="s">
        <v>104</v>
      </c>
      <c r="AA2" s="45" t="s">
        <v>105</v>
      </c>
      <c r="AB2" s="45" t="s">
        <v>89</v>
      </c>
      <c r="AC2" s="44" t="s">
        <v>106</v>
      </c>
      <c r="AD2" s="45" t="s">
        <v>107</v>
      </c>
      <c r="AE2" s="45" t="s">
        <v>108</v>
      </c>
      <c r="AF2" s="44" t="s">
        <v>109</v>
      </c>
      <c r="AG2" s="45" t="s">
        <v>90</v>
      </c>
      <c r="AH2" s="45" t="s">
        <v>110</v>
      </c>
      <c r="AI2" s="45" t="s">
        <v>91</v>
      </c>
      <c r="AJ2" s="44" t="s">
        <v>111</v>
      </c>
      <c r="AK2" s="44" t="s">
        <v>112</v>
      </c>
      <c r="AL2" s="44" t="s">
        <v>113</v>
      </c>
      <c r="AM2" s="45" t="s">
        <v>114</v>
      </c>
      <c r="AN2" s="45" t="s">
        <v>92</v>
      </c>
    </row>
    <row r="3" spans="1:40" s="26" customFormat="1" ht="78" x14ac:dyDescent="0.25">
      <c r="A3" s="45"/>
      <c r="B3" s="45"/>
      <c r="C3" s="45"/>
      <c r="D3" s="45"/>
      <c r="E3" s="49"/>
      <c r="F3" s="27" t="s">
        <v>136</v>
      </c>
      <c r="G3" s="27" t="s">
        <v>143</v>
      </c>
      <c r="H3" s="27" t="s">
        <v>135</v>
      </c>
      <c r="I3" s="45"/>
      <c r="J3" s="50"/>
      <c r="K3" s="50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4"/>
      <c r="AD3" s="45"/>
      <c r="AE3" s="45"/>
      <c r="AF3" s="44"/>
      <c r="AG3" s="45"/>
      <c r="AH3" s="45"/>
      <c r="AI3" s="45"/>
      <c r="AJ3" s="44"/>
      <c r="AK3" s="44"/>
      <c r="AL3" s="44"/>
      <c r="AM3" s="45"/>
      <c r="AN3" s="45"/>
    </row>
    <row r="4" spans="1:40" s="21" customFormat="1" x14ac:dyDescent="0.25">
      <c r="A4" s="41" t="s">
        <v>3</v>
      </c>
      <c r="B4" s="22" t="s">
        <v>153</v>
      </c>
      <c r="C4" s="28" t="s">
        <v>168</v>
      </c>
      <c r="D4" s="22">
        <v>4</v>
      </c>
      <c r="E4" s="25">
        <v>520</v>
      </c>
      <c r="F4" s="12">
        <f t="shared" ref="F4:F15" si="0">E4-G4-H4-I4-J4-K4-AN4</f>
        <v>479</v>
      </c>
      <c r="G4" s="25"/>
      <c r="H4" s="25"/>
      <c r="I4" s="22"/>
      <c r="J4" s="24"/>
      <c r="K4" s="24"/>
      <c r="L4" s="22"/>
      <c r="M4" s="22"/>
      <c r="N4" s="22"/>
      <c r="O4" s="22"/>
      <c r="P4" s="22">
        <v>8</v>
      </c>
      <c r="Q4" s="22"/>
      <c r="R4" s="22"/>
      <c r="S4" s="22"/>
      <c r="T4" s="22"/>
      <c r="U4" s="23">
        <v>8</v>
      </c>
      <c r="V4" s="22"/>
      <c r="W4" s="22"/>
      <c r="X4" s="22"/>
      <c r="Y4" s="22"/>
      <c r="Z4" s="22"/>
      <c r="AA4" s="22"/>
      <c r="AB4" s="22"/>
      <c r="AC4" s="22"/>
      <c r="AD4" s="22"/>
      <c r="AE4" s="22">
        <v>13</v>
      </c>
      <c r="AF4" s="22"/>
      <c r="AG4" s="22"/>
      <c r="AH4" s="22"/>
      <c r="AI4" s="23">
        <v>12</v>
      </c>
      <c r="AJ4" s="22"/>
      <c r="AK4" s="22"/>
      <c r="AL4" s="22"/>
      <c r="AM4" s="22"/>
      <c r="AN4" s="22">
        <f>SUM(L4:AM4)</f>
        <v>41</v>
      </c>
    </row>
    <row r="5" spans="1:40" s="2" customFormat="1" x14ac:dyDescent="0.25">
      <c r="A5" s="42"/>
      <c r="B5" s="12" t="s">
        <v>4</v>
      </c>
      <c r="C5" s="28" t="s">
        <v>168</v>
      </c>
      <c r="D5" s="12">
        <v>4</v>
      </c>
      <c r="E5" s="12">
        <v>160</v>
      </c>
      <c r="F5" s="12">
        <f t="shared" si="0"/>
        <v>81</v>
      </c>
      <c r="G5" s="12">
        <v>12</v>
      </c>
      <c r="H5" s="12"/>
      <c r="I5" s="12"/>
      <c r="J5" s="12"/>
      <c r="K5" s="12"/>
      <c r="L5" s="12">
        <v>4</v>
      </c>
      <c r="M5" s="12">
        <v>2</v>
      </c>
      <c r="N5" s="12">
        <v>4</v>
      </c>
      <c r="O5" s="12">
        <v>3</v>
      </c>
      <c r="P5" s="12">
        <v>6</v>
      </c>
      <c r="Q5" s="13">
        <v>2</v>
      </c>
      <c r="R5" s="12">
        <v>2</v>
      </c>
      <c r="S5" s="12"/>
      <c r="T5" s="12">
        <v>2</v>
      </c>
      <c r="U5" s="12"/>
      <c r="V5" s="16">
        <v>4</v>
      </c>
      <c r="W5" s="13">
        <v>4</v>
      </c>
      <c r="X5" s="12">
        <v>4</v>
      </c>
      <c r="Y5" s="12">
        <v>2</v>
      </c>
      <c r="Z5" s="12">
        <v>2</v>
      </c>
      <c r="AA5" s="12">
        <v>2</v>
      </c>
      <c r="AB5" s="13">
        <v>8</v>
      </c>
      <c r="AC5" s="12">
        <v>2</v>
      </c>
      <c r="AD5" s="12"/>
      <c r="AE5" s="12">
        <v>2</v>
      </c>
      <c r="AF5" s="12"/>
      <c r="AG5" s="12">
        <v>2</v>
      </c>
      <c r="AH5" s="12">
        <v>4</v>
      </c>
      <c r="AI5" s="13"/>
      <c r="AJ5" s="12">
        <v>2</v>
      </c>
      <c r="AK5" s="12"/>
      <c r="AL5" s="12"/>
      <c r="AM5" s="12">
        <v>4</v>
      </c>
      <c r="AN5" s="12">
        <f>SUM(L5:AM5)</f>
        <v>67</v>
      </c>
    </row>
    <row r="6" spans="1:40" s="2" customFormat="1" ht="31.2" x14ac:dyDescent="0.25">
      <c r="A6" s="43"/>
      <c r="B6" s="14" t="s">
        <v>146</v>
      </c>
      <c r="C6" s="28" t="s">
        <v>168</v>
      </c>
      <c r="D6" s="12">
        <v>4</v>
      </c>
      <c r="E6" s="12">
        <v>80</v>
      </c>
      <c r="F6" s="12">
        <f t="shared" si="0"/>
        <v>80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2"/>
      <c r="S6" s="12"/>
      <c r="T6" s="12"/>
      <c r="U6" s="12"/>
      <c r="V6" s="16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3"/>
      <c r="AJ6" s="12"/>
      <c r="AK6" s="12"/>
      <c r="AL6" s="12"/>
      <c r="AM6" s="12"/>
      <c r="AN6" s="12"/>
    </row>
    <row r="7" spans="1:40" s="2" customFormat="1" ht="15.75" customHeight="1" x14ac:dyDescent="0.25">
      <c r="A7" s="37" t="s">
        <v>6</v>
      </c>
      <c r="B7" s="12" t="s">
        <v>7</v>
      </c>
      <c r="C7" s="28" t="s">
        <v>168</v>
      </c>
      <c r="D7" s="12">
        <v>4</v>
      </c>
      <c r="E7" s="12">
        <v>200</v>
      </c>
      <c r="F7" s="12">
        <f t="shared" si="0"/>
        <v>121</v>
      </c>
      <c r="G7" s="12">
        <v>11</v>
      </c>
      <c r="H7" s="12"/>
      <c r="I7" s="12"/>
      <c r="J7" s="12"/>
      <c r="K7" s="12"/>
      <c r="L7" s="12"/>
      <c r="M7" s="13">
        <v>10</v>
      </c>
      <c r="N7" s="12">
        <v>4</v>
      </c>
      <c r="O7" s="12">
        <v>4</v>
      </c>
      <c r="P7" s="12">
        <v>4</v>
      </c>
      <c r="Q7" s="13">
        <v>8</v>
      </c>
      <c r="R7" s="12">
        <v>2</v>
      </c>
      <c r="S7" s="12"/>
      <c r="T7" s="12">
        <v>2</v>
      </c>
      <c r="U7" s="13">
        <v>2</v>
      </c>
      <c r="V7" s="16">
        <v>4</v>
      </c>
      <c r="W7" s="12">
        <v>4</v>
      </c>
      <c r="X7" s="12"/>
      <c r="Y7" s="12">
        <v>2</v>
      </c>
      <c r="Z7" s="12"/>
      <c r="AA7" s="12">
        <v>2</v>
      </c>
      <c r="AB7" s="12"/>
      <c r="AC7" s="12">
        <v>3</v>
      </c>
      <c r="AD7" s="12"/>
      <c r="AE7" s="12">
        <v>4</v>
      </c>
      <c r="AF7" s="12">
        <v>2</v>
      </c>
      <c r="AG7" s="13">
        <v>5</v>
      </c>
      <c r="AH7" s="12"/>
      <c r="AI7" s="13"/>
      <c r="AJ7" s="12">
        <v>2</v>
      </c>
      <c r="AK7" s="12">
        <v>2</v>
      </c>
      <c r="AL7" s="12"/>
      <c r="AM7" s="12">
        <v>2</v>
      </c>
      <c r="AN7" s="12">
        <f t="shared" ref="AN7:AN15" si="1">SUM(L7:AM7)</f>
        <v>68</v>
      </c>
    </row>
    <row r="8" spans="1:40" s="2" customFormat="1" x14ac:dyDescent="0.25">
      <c r="A8" s="37"/>
      <c r="B8" s="12" t="s">
        <v>8</v>
      </c>
      <c r="C8" s="28" t="s">
        <v>168</v>
      </c>
      <c r="D8" s="12">
        <v>4</v>
      </c>
      <c r="E8" s="12">
        <v>120</v>
      </c>
      <c r="F8" s="12">
        <f t="shared" si="0"/>
        <v>85</v>
      </c>
      <c r="G8" s="12"/>
      <c r="H8" s="12"/>
      <c r="I8" s="12"/>
      <c r="J8" s="12"/>
      <c r="K8" s="12"/>
      <c r="L8" s="12">
        <v>2</v>
      </c>
      <c r="M8" s="12">
        <v>2</v>
      </c>
      <c r="N8" s="12"/>
      <c r="O8" s="12"/>
      <c r="P8" s="12">
        <v>2</v>
      </c>
      <c r="Q8" s="13"/>
      <c r="R8" s="12"/>
      <c r="S8" s="12">
        <v>4</v>
      </c>
      <c r="T8" s="12"/>
      <c r="U8" s="13">
        <v>2</v>
      </c>
      <c r="V8" s="16">
        <v>3</v>
      </c>
      <c r="W8" s="12"/>
      <c r="X8" s="12">
        <v>2</v>
      </c>
      <c r="Y8" s="12"/>
      <c r="Z8" s="12"/>
      <c r="AA8" s="12"/>
      <c r="AB8" s="13">
        <v>6</v>
      </c>
      <c r="AC8" s="12"/>
      <c r="AD8" s="12"/>
      <c r="AE8" s="12">
        <v>2</v>
      </c>
      <c r="AF8" s="12"/>
      <c r="AG8" s="12"/>
      <c r="AH8" s="12">
        <v>4</v>
      </c>
      <c r="AI8" s="13">
        <v>6</v>
      </c>
      <c r="AJ8" s="12"/>
      <c r="AK8" s="12"/>
      <c r="AL8" s="12"/>
      <c r="AM8" s="12"/>
      <c r="AN8" s="12">
        <f t="shared" si="1"/>
        <v>35</v>
      </c>
    </row>
    <row r="9" spans="1:40" s="2" customFormat="1" x14ac:dyDescent="0.25">
      <c r="A9" s="37"/>
      <c r="B9" s="12" t="s">
        <v>9</v>
      </c>
      <c r="C9" s="28" t="s">
        <v>168</v>
      </c>
      <c r="D9" s="12">
        <v>4</v>
      </c>
      <c r="E9" s="12">
        <v>80</v>
      </c>
      <c r="F9" s="12">
        <f t="shared" si="0"/>
        <v>56</v>
      </c>
      <c r="G9" s="12"/>
      <c r="H9" s="12"/>
      <c r="I9" s="12"/>
      <c r="J9" s="12"/>
      <c r="K9" s="12"/>
      <c r="L9" s="12"/>
      <c r="M9" s="12"/>
      <c r="N9" s="12">
        <v>4</v>
      </c>
      <c r="O9" s="12"/>
      <c r="P9" s="12">
        <v>2</v>
      </c>
      <c r="Q9" s="13">
        <v>2</v>
      </c>
      <c r="R9" s="12"/>
      <c r="S9" s="12"/>
      <c r="T9" s="12">
        <v>2</v>
      </c>
      <c r="U9" s="12"/>
      <c r="V9" s="16"/>
      <c r="W9" s="12"/>
      <c r="X9" s="12"/>
      <c r="Y9" s="12">
        <v>4</v>
      </c>
      <c r="Z9" s="12"/>
      <c r="AA9" s="12"/>
      <c r="AB9" s="13">
        <v>6</v>
      </c>
      <c r="AC9" s="12"/>
      <c r="AD9" s="12"/>
      <c r="AE9" s="12"/>
      <c r="AF9" s="12">
        <v>2</v>
      </c>
      <c r="AG9" s="12"/>
      <c r="AH9" s="12"/>
      <c r="AI9" s="13">
        <v>2</v>
      </c>
      <c r="AJ9" s="12"/>
      <c r="AK9" s="12"/>
      <c r="AL9" s="12"/>
      <c r="AM9" s="12"/>
      <c r="AN9" s="12">
        <f t="shared" si="1"/>
        <v>24</v>
      </c>
    </row>
    <row r="10" spans="1:40" s="2" customFormat="1" x14ac:dyDescent="0.25">
      <c r="A10" s="37"/>
      <c r="B10" s="12" t="s">
        <v>10</v>
      </c>
      <c r="C10" s="28" t="s">
        <v>168</v>
      </c>
      <c r="D10" s="12">
        <v>4</v>
      </c>
      <c r="E10" s="12">
        <v>120</v>
      </c>
      <c r="F10" s="12">
        <f t="shared" si="0"/>
        <v>75</v>
      </c>
      <c r="G10" s="12">
        <v>10</v>
      </c>
      <c r="H10" s="12"/>
      <c r="I10" s="12">
        <v>3</v>
      </c>
      <c r="J10" s="12"/>
      <c r="K10" s="12"/>
      <c r="L10" s="12"/>
      <c r="M10" s="13">
        <v>10</v>
      </c>
      <c r="N10" s="12">
        <v>2</v>
      </c>
      <c r="O10" s="12"/>
      <c r="P10" s="12">
        <v>2</v>
      </c>
      <c r="Q10" s="13">
        <v>2</v>
      </c>
      <c r="R10" s="12">
        <v>2</v>
      </c>
      <c r="S10" s="12"/>
      <c r="T10" s="12"/>
      <c r="U10" s="12"/>
      <c r="V10" s="16"/>
      <c r="W10" s="12"/>
      <c r="X10" s="12"/>
      <c r="Y10" s="12"/>
      <c r="Z10" s="12">
        <v>2</v>
      </c>
      <c r="AA10" s="12">
        <v>2</v>
      </c>
      <c r="AB10" s="13">
        <v>8</v>
      </c>
      <c r="AC10" s="12"/>
      <c r="AD10" s="12"/>
      <c r="AE10" s="12"/>
      <c r="AF10" s="12"/>
      <c r="AG10" s="12">
        <v>2</v>
      </c>
      <c r="AH10" s="12"/>
      <c r="AI10" s="13"/>
      <c r="AJ10" s="12"/>
      <c r="AK10" s="12"/>
      <c r="AL10" s="12"/>
      <c r="AM10" s="12"/>
      <c r="AN10" s="12">
        <f t="shared" si="1"/>
        <v>32</v>
      </c>
    </row>
    <row r="11" spans="1:40" s="2" customFormat="1" x14ac:dyDescent="0.25">
      <c r="A11" s="37" t="s">
        <v>11</v>
      </c>
      <c r="B11" s="12" t="s">
        <v>12</v>
      </c>
      <c r="C11" s="28" t="s">
        <v>168</v>
      </c>
      <c r="D11" s="12">
        <v>4</v>
      </c>
      <c r="E11" s="12">
        <v>240</v>
      </c>
      <c r="F11" s="12">
        <f t="shared" si="0"/>
        <v>147</v>
      </c>
      <c r="G11" s="12">
        <v>12</v>
      </c>
      <c r="H11" s="12"/>
      <c r="I11" s="12"/>
      <c r="J11" s="12"/>
      <c r="K11" s="12"/>
      <c r="L11" s="12">
        <v>2</v>
      </c>
      <c r="M11" s="12"/>
      <c r="N11" s="12">
        <v>4</v>
      </c>
      <c r="O11" s="12">
        <v>6</v>
      </c>
      <c r="P11" s="12">
        <v>4</v>
      </c>
      <c r="Q11" s="13">
        <v>8</v>
      </c>
      <c r="R11" s="12">
        <v>4</v>
      </c>
      <c r="S11" s="12"/>
      <c r="T11" s="12">
        <v>2</v>
      </c>
      <c r="U11" s="13">
        <v>4</v>
      </c>
      <c r="V11" s="16">
        <v>4</v>
      </c>
      <c r="W11" s="12"/>
      <c r="X11" s="12">
        <v>2</v>
      </c>
      <c r="Y11" s="12">
        <v>5</v>
      </c>
      <c r="Z11" s="12">
        <v>2</v>
      </c>
      <c r="AA11" s="12">
        <v>2</v>
      </c>
      <c r="AB11" s="13">
        <v>8</v>
      </c>
      <c r="AC11" s="12"/>
      <c r="AD11" s="12"/>
      <c r="AE11" s="12">
        <v>4</v>
      </c>
      <c r="AF11" s="12">
        <v>2</v>
      </c>
      <c r="AG11" s="13">
        <v>4</v>
      </c>
      <c r="AH11" s="12">
        <v>4</v>
      </c>
      <c r="AI11" s="13">
        <v>6</v>
      </c>
      <c r="AJ11" s="12">
        <v>2</v>
      </c>
      <c r="AK11" s="12"/>
      <c r="AL11" s="12"/>
      <c r="AM11" s="12">
        <v>2</v>
      </c>
      <c r="AN11" s="12">
        <f t="shared" si="1"/>
        <v>81</v>
      </c>
    </row>
    <row r="12" spans="1:40" s="2" customFormat="1" x14ac:dyDescent="0.25">
      <c r="A12" s="37"/>
      <c r="B12" s="12" t="s">
        <v>13</v>
      </c>
      <c r="C12" s="28" t="s">
        <v>168</v>
      </c>
      <c r="D12" s="12">
        <v>4</v>
      </c>
      <c r="E12" s="12">
        <v>80</v>
      </c>
      <c r="F12" s="12">
        <f t="shared" si="0"/>
        <v>61</v>
      </c>
      <c r="G12" s="12"/>
      <c r="H12" s="12"/>
      <c r="I12" s="12"/>
      <c r="J12" s="12"/>
      <c r="K12" s="12"/>
      <c r="L12" s="12">
        <v>2</v>
      </c>
      <c r="M12" s="12"/>
      <c r="N12" s="12"/>
      <c r="O12" s="12"/>
      <c r="P12" s="12">
        <v>2</v>
      </c>
      <c r="Q12" s="13">
        <v>2</v>
      </c>
      <c r="R12" s="12"/>
      <c r="S12" s="12"/>
      <c r="T12" s="12"/>
      <c r="U12" s="13">
        <v>4</v>
      </c>
      <c r="V12" s="16">
        <v>3</v>
      </c>
      <c r="W12" s="13">
        <v>6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/>
      <c r="AJ12" s="12"/>
      <c r="AK12" s="12"/>
      <c r="AL12" s="12"/>
      <c r="AM12" s="12"/>
      <c r="AN12" s="12">
        <f t="shared" si="1"/>
        <v>19</v>
      </c>
    </row>
    <row r="13" spans="1:40" s="2" customFormat="1" x14ac:dyDescent="0.25">
      <c r="A13" s="37"/>
      <c r="B13" s="12" t="s">
        <v>14</v>
      </c>
      <c r="C13" s="28" t="s">
        <v>168</v>
      </c>
      <c r="D13" s="12">
        <v>4</v>
      </c>
      <c r="E13" s="12">
        <v>160</v>
      </c>
      <c r="F13" s="12">
        <f t="shared" si="0"/>
        <v>98</v>
      </c>
      <c r="G13" s="12">
        <v>11</v>
      </c>
      <c r="H13" s="12"/>
      <c r="I13" s="12"/>
      <c r="J13" s="12"/>
      <c r="K13" s="12"/>
      <c r="L13" s="12"/>
      <c r="M13" s="12">
        <v>2</v>
      </c>
      <c r="N13" s="12">
        <v>2</v>
      </c>
      <c r="O13" s="12">
        <v>4</v>
      </c>
      <c r="P13" s="12">
        <v>3</v>
      </c>
      <c r="Q13" s="13">
        <v>8</v>
      </c>
      <c r="R13" s="12">
        <v>2</v>
      </c>
      <c r="S13" s="12"/>
      <c r="T13" s="12">
        <v>2</v>
      </c>
      <c r="U13" s="13">
        <v>6</v>
      </c>
      <c r="V13" s="16">
        <v>2</v>
      </c>
      <c r="W13" s="12"/>
      <c r="X13" s="12"/>
      <c r="Y13" s="12">
        <v>2</v>
      </c>
      <c r="Z13" s="12">
        <v>2</v>
      </c>
      <c r="AA13" s="12">
        <v>2</v>
      </c>
      <c r="AB13" s="12"/>
      <c r="AC13" s="12">
        <v>2</v>
      </c>
      <c r="AD13" s="12"/>
      <c r="AE13" s="12"/>
      <c r="AF13" s="12">
        <v>2</v>
      </c>
      <c r="AG13" s="12">
        <v>2</v>
      </c>
      <c r="AH13" s="12"/>
      <c r="AI13" s="13">
        <v>6</v>
      </c>
      <c r="AJ13" s="12"/>
      <c r="AK13" s="12"/>
      <c r="AL13" s="12"/>
      <c r="AM13" s="12">
        <v>2</v>
      </c>
      <c r="AN13" s="12">
        <f t="shared" si="1"/>
        <v>51</v>
      </c>
    </row>
    <row r="14" spans="1:40" s="2" customFormat="1" ht="15.75" customHeight="1" x14ac:dyDescent="0.25">
      <c r="A14" s="37" t="s">
        <v>15</v>
      </c>
      <c r="B14" s="12" t="s">
        <v>16</v>
      </c>
      <c r="C14" s="28" t="s">
        <v>168</v>
      </c>
      <c r="D14" s="12">
        <v>4</v>
      </c>
      <c r="E14" s="12">
        <v>240</v>
      </c>
      <c r="F14" s="12">
        <f t="shared" si="0"/>
        <v>194</v>
      </c>
      <c r="G14" s="12"/>
      <c r="H14" s="12"/>
      <c r="I14" s="12">
        <v>2</v>
      </c>
      <c r="J14" s="12"/>
      <c r="K14" s="12"/>
      <c r="L14" s="12"/>
      <c r="M14" s="13">
        <v>10</v>
      </c>
      <c r="N14" s="12">
        <v>2</v>
      </c>
      <c r="O14" s="12">
        <v>4</v>
      </c>
      <c r="P14" s="12">
        <v>4</v>
      </c>
      <c r="Q14" s="13">
        <v>2</v>
      </c>
      <c r="R14" s="12">
        <v>3</v>
      </c>
      <c r="S14" s="12">
        <v>2</v>
      </c>
      <c r="T14" s="12"/>
      <c r="U14" s="12"/>
      <c r="V14" s="16">
        <v>2</v>
      </c>
      <c r="W14" s="12"/>
      <c r="X14" s="12">
        <v>2</v>
      </c>
      <c r="Y14" s="12"/>
      <c r="Z14" s="12"/>
      <c r="AA14" s="12">
        <v>1</v>
      </c>
      <c r="AB14" s="13">
        <v>6</v>
      </c>
      <c r="AC14" s="12">
        <v>2</v>
      </c>
      <c r="AD14" s="12"/>
      <c r="AE14" s="12"/>
      <c r="AF14" s="12"/>
      <c r="AG14" s="12">
        <v>2</v>
      </c>
      <c r="AH14" s="12"/>
      <c r="AI14" s="13"/>
      <c r="AJ14" s="12">
        <v>2</v>
      </c>
      <c r="AK14" s="12"/>
      <c r="AL14" s="12"/>
      <c r="AM14" s="12"/>
      <c r="AN14" s="12">
        <f t="shared" si="1"/>
        <v>44</v>
      </c>
    </row>
    <row r="15" spans="1:40" s="2" customFormat="1" x14ac:dyDescent="0.25">
      <c r="A15" s="37"/>
      <c r="B15" s="12" t="s">
        <v>17</v>
      </c>
      <c r="C15" s="28" t="s">
        <v>168</v>
      </c>
      <c r="D15" s="12">
        <v>4</v>
      </c>
      <c r="E15" s="12">
        <v>160</v>
      </c>
      <c r="F15" s="12">
        <f t="shared" si="0"/>
        <v>88</v>
      </c>
      <c r="G15" s="12">
        <v>10</v>
      </c>
      <c r="H15" s="12"/>
      <c r="I15" s="12"/>
      <c r="J15" s="12"/>
      <c r="K15" s="12"/>
      <c r="L15" s="12">
        <v>2</v>
      </c>
      <c r="M15" s="12"/>
      <c r="N15" s="12">
        <v>2</v>
      </c>
      <c r="O15" s="12"/>
      <c r="P15" s="12">
        <v>4</v>
      </c>
      <c r="Q15" s="13">
        <v>8</v>
      </c>
      <c r="R15" s="12"/>
      <c r="S15" s="12">
        <v>2</v>
      </c>
      <c r="T15" s="12">
        <v>4</v>
      </c>
      <c r="U15" s="13">
        <v>6</v>
      </c>
      <c r="V15" s="16"/>
      <c r="W15" s="12"/>
      <c r="X15" s="12">
        <v>2</v>
      </c>
      <c r="Y15" s="12">
        <v>2</v>
      </c>
      <c r="Z15" s="12">
        <v>2</v>
      </c>
      <c r="AA15" s="12"/>
      <c r="AB15" s="13">
        <v>6</v>
      </c>
      <c r="AC15" s="12"/>
      <c r="AD15" s="12"/>
      <c r="AE15" s="12">
        <v>2</v>
      </c>
      <c r="AF15" s="12">
        <v>6</v>
      </c>
      <c r="AG15" s="12">
        <v>2</v>
      </c>
      <c r="AH15" s="12">
        <v>4</v>
      </c>
      <c r="AI15" s="13">
        <v>6</v>
      </c>
      <c r="AJ15" s="12"/>
      <c r="AK15" s="12"/>
      <c r="AL15" s="12"/>
      <c r="AM15" s="12">
        <v>2</v>
      </c>
      <c r="AN15" s="12">
        <f t="shared" si="1"/>
        <v>62</v>
      </c>
    </row>
    <row r="16" spans="1:40" s="2" customFormat="1" x14ac:dyDescent="0.25">
      <c r="A16" s="37"/>
      <c r="B16" s="12" t="s">
        <v>18</v>
      </c>
      <c r="C16" s="28" t="s">
        <v>168</v>
      </c>
      <c r="D16" s="12">
        <v>4</v>
      </c>
      <c r="E16" s="12">
        <v>160</v>
      </c>
      <c r="F16" s="12">
        <f t="shared" ref="F16:F25" si="2">E16-G16-H16-I16-J16-K16-AN16</f>
        <v>139</v>
      </c>
      <c r="G16" s="12"/>
      <c r="H16" s="12"/>
      <c r="I16" s="12"/>
      <c r="J16" s="12"/>
      <c r="K16" s="12"/>
      <c r="L16" s="12"/>
      <c r="M16" s="12"/>
      <c r="N16" s="12"/>
      <c r="O16" s="12"/>
      <c r="P16" s="12">
        <v>2</v>
      </c>
      <c r="Q16" s="13"/>
      <c r="R16" s="12">
        <v>2</v>
      </c>
      <c r="S16" s="12">
        <v>4</v>
      </c>
      <c r="T16" s="12">
        <v>2</v>
      </c>
      <c r="U16" s="12"/>
      <c r="V16" s="16"/>
      <c r="W16" s="12"/>
      <c r="X16" s="12">
        <v>2</v>
      </c>
      <c r="Y16" s="12"/>
      <c r="Z16" s="12"/>
      <c r="AA16" s="12">
        <v>4</v>
      </c>
      <c r="AB16" s="12"/>
      <c r="AC16" s="12">
        <v>2</v>
      </c>
      <c r="AD16" s="12"/>
      <c r="AE16" s="12"/>
      <c r="AF16" s="12"/>
      <c r="AG16" s="13">
        <v>3</v>
      </c>
      <c r="AH16" s="12"/>
      <c r="AI16" s="13"/>
      <c r="AJ16" s="12"/>
      <c r="AK16" s="12"/>
      <c r="AL16" s="12"/>
      <c r="AM16" s="12"/>
      <c r="AN16" s="12">
        <f>SUM(L16:AM16)</f>
        <v>21</v>
      </c>
    </row>
    <row r="17" spans="1:40" s="2" customFormat="1" ht="24" customHeight="1" x14ac:dyDescent="0.25">
      <c r="A17" s="37"/>
      <c r="B17" s="12" t="s">
        <v>19</v>
      </c>
      <c r="C17" s="28" t="s">
        <v>168</v>
      </c>
      <c r="D17" s="12">
        <v>4</v>
      </c>
      <c r="E17" s="12">
        <v>80</v>
      </c>
      <c r="F17" s="12">
        <f t="shared" si="2"/>
        <v>68</v>
      </c>
      <c r="G17" s="12"/>
      <c r="H17" s="12"/>
      <c r="I17" s="12"/>
      <c r="J17" s="12"/>
      <c r="K17" s="12"/>
      <c r="L17" s="12"/>
      <c r="M17" s="12"/>
      <c r="N17" s="12"/>
      <c r="O17" s="12"/>
      <c r="P17" s="12">
        <v>2</v>
      </c>
      <c r="Q17" s="13">
        <v>2</v>
      </c>
      <c r="R17" s="12">
        <v>2</v>
      </c>
      <c r="S17" s="12">
        <v>2</v>
      </c>
      <c r="T17" s="12">
        <v>2</v>
      </c>
      <c r="U17" s="13">
        <v>2</v>
      </c>
      <c r="V17" s="16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3"/>
      <c r="AJ17" s="12"/>
      <c r="AK17" s="12"/>
      <c r="AL17" s="12"/>
      <c r="AM17" s="12"/>
      <c r="AN17" s="12">
        <f>SUM(L17:AM17)</f>
        <v>12</v>
      </c>
    </row>
    <row r="18" spans="1:40" s="2" customFormat="1" x14ac:dyDescent="0.25">
      <c r="A18" s="37" t="s">
        <v>20</v>
      </c>
      <c r="B18" s="12" t="s">
        <v>21</v>
      </c>
      <c r="C18" s="28" t="s">
        <v>168</v>
      </c>
      <c r="D18" s="12">
        <v>4</v>
      </c>
      <c r="E18" s="12">
        <v>150</v>
      </c>
      <c r="F18" s="12">
        <f t="shared" si="2"/>
        <v>107</v>
      </c>
      <c r="G18" s="12"/>
      <c r="H18" s="12"/>
      <c r="I18" s="12"/>
      <c r="J18" s="12"/>
      <c r="K18" s="12"/>
      <c r="L18" s="12">
        <v>2</v>
      </c>
      <c r="M18" s="12">
        <v>2</v>
      </c>
      <c r="N18" s="12">
        <v>2</v>
      </c>
      <c r="O18" s="12">
        <v>4</v>
      </c>
      <c r="P18" s="12">
        <v>3</v>
      </c>
      <c r="Q18" s="13">
        <v>2</v>
      </c>
      <c r="R18" s="12">
        <v>2</v>
      </c>
      <c r="S18" s="12">
        <v>2</v>
      </c>
      <c r="T18" s="12"/>
      <c r="U18" s="12">
        <v>2</v>
      </c>
      <c r="V18" s="16"/>
      <c r="W18" s="12"/>
      <c r="X18" s="12">
        <v>2</v>
      </c>
      <c r="Y18" s="12"/>
      <c r="Z18" s="12">
        <v>2</v>
      </c>
      <c r="AA18" s="12">
        <v>2</v>
      </c>
      <c r="AB18" s="12"/>
      <c r="AC18" s="12">
        <v>2</v>
      </c>
      <c r="AD18" s="12"/>
      <c r="AE18" s="12">
        <v>2</v>
      </c>
      <c r="AF18" s="12">
        <v>4</v>
      </c>
      <c r="AG18" s="12"/>
      <c r="AH18" s="12">
        <v>6</v>
      </c>
      <c r="AI18" s="13"/>
      <c r="AJ18" s="12"/>
      <c r="AK18" s="12"/>
      <c r="AL18" s="12"/>
      <c r="AM18" s="12">
        <v>2</v>
      </c>
      <c r="AN18" s="12">
        <f>SUM(L18:AM18)</f>
        <v>43</v>
      </c>
    </row>
    <row r="19" spans="1:40" s="2" customFormat="1" ht="31.5" customHeight="1" x14ac:dyDescent="0.25">
      <c r="A19" s="37"/>
      <c r="B19" s="14" t="s">
        <v>147</v>
      </c>
      <c r="C19" s="28" t="s">
        <v>168</v>
      </c>
      <c r="D19" s="12">
        <v>4</v>
      </c>
      <c r="E19" s="12">
        <v>80</v>
      </c>
      <c r="F19" s="12">
        <f t="shared" si="2"/>
        <v>80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2"/>
      <c r="T19" s="12"/>
      <c r="U19" s="12"/>
      <c r="V19" s="16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  <c r="AJ19" s="12"/>
      <c r="AK19" s="12"/>
      <c r="AL19" s="12"/>
      <c r="AM19" s="12"/>
      <c r="AN19" s="12"/>
    </row>
    <row r="20" spans="1:40" s="2" customFormat="1" x14ac:dyDescent="0.25">
      <c r="A20" s="37"/>
      <c r="B20" s="12" t="s">
        <v>22</v>
      </c>
      <c r="C20" s="28" t="s">
        <v>168</v>
      </c>
      <c r="D20" s="12">
        <v>4</v>
      </c>
      <c r="E20" s="12">
        <v>80</v>
      </c>
      <c r="F20" s="12">
        <f t="shared" si="2"/>
        <v>57</v>
      </c>
      <c r="G20" s="12"/>
      <c r="H20" s="12"/>
      <c r="I20" s="12"/>
      <c r="J20" s="12"/>
      <c r="K20" s="12"/>
      <c r="L20" s="12"/>
      <c r="M20" s="12"/>
      <c r="N20" s="12"/>
      <c r="O20" s="12">
        <v>6</v>
      </c>
      <c r="P20" s="12">
        <v>6</v>
      </c>
      <c r="Q20" s="13"/>
      <c r="R20" s="12"/>
      <c r="S20" s="12"/>
      <c r="T20" s="12"/>
      <c r="U20" s="12"/>
      <c r="V20" s="16"/>
      <c r="W20" s="12"/>
      <c r="X20" s="12">
        <v>5</v>
      </c>
      <c r="Y20" s="12"/>
      <c r="Z20" s="12"/>
      <c r="AA20" s="12">
        <v>2</v>
      </c>
      <c r="AB20" s="12"/>
      <c r="AC20" s="12"/>
      <c r="AD20" s="12"/>
      <c r="AE20" s="12">
        <v>4</v>
      </c>
      <c r="AF20" s="12"/>
      <c r="AG20" s="12"/>
      <c r="AH20" s="12"/>
      <c r="AI20" s="13"/>
      <c r="AJ20" s="12"/>
      <c r="AK20" s="12"/>
      <c r="AL20" s="12"/>
      <c r="AM20" s="12"/>
      <c r="AN20" s="12">
        <f>SUM(L20:AM20)</f>
        <v>23</v>
      </c>
    </row>
    <row r="21" spans="1:40" s="2" customFormat="1" ht="46.8" x14ac:dyDescent="0.25">
      <c r="A21" s="37"/>
      <c r="B21" s="12" t="s">
        <v>160</v>
      </c>
      <c r="C21" s="28" t="s">
        <v>168</v>
      </c>
      <c r="D21" s="12">
        <v>4</v>
      </c>
      <c r="E21" s="12">
        <v>100</v>
      </c>
      <c r="F21" s="12">
        <f t="shared" si="2"/>
        <v>100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2"/>
      <c r="T21" s="12"/>
      <c r="U21" s="12"/>
      <c r="V21" s="16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/>
      <c r="AJ21" s="12"/>
      <c r="AK21" s="12"/>
      <c r="AL21" s="12"/>
      <c r="AM21" s="12"/>
      <c r="AN21" s="12"/>
    </row>
    <row r="22" spans="1:40" s="2" customFormat="1" ht="46.8" x14ac:dyDescent="0.25">
      <c r="A22" s="37"/>
      <c r="B22" s="12" t="s">
        <v>159</v>
      </c>
      <c r="C22" s="28" t="s">
        <v>168</v>
      </c>
      <c r="D22" s="12">
        <v>4</v>
      </c>
      <c r="E22" s="12">
        <v>100</v>
      </c>
      <c r="F22" s="12">
        <f t="shared" si="2"/>
        <v>100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2"/>
      <c r="T22" s="12"/>
      <c r="U22" s="12"/>
      <c r="V22" s="16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/>
      <c r="AJ22" s="12"/>
      <c r="AK22" s="12"/>
      <c r="AL22" s="12"/>
      <c r="AM22" s="12"/>
      <c r="AN22" s="12"/>
    </row>
    <row r="23" spans="1:40" s="2" customFormat="1" x14ac:dyDescent="0.25">
      <c r="A23" s="37"/>
      <c r="B23" s="12" t="s">
        <v>23</v>
      </c>
      <c r="C23" s="28" t="s">
        <v>168</v>
      </c>
      <c r="D23" s="12">
        <v>4</v>
      </c>
      <c r="E23" s="12">
        <v>160</v>
      </c>
      <c r="F23" s="12">
        <f t="shared" si="2"/>
        <v>103</v>
      </c>
      <c r="G23" s="12"/>
      <c r="H23" s="12"/>
      <c r="I23" s="12">
        <v>2</v>
      </c>
      <c r="J23" s="12">
        <v>8</v>
      </c>
      <c r="K23" s="12"/>
      <c r="L23" s="12"/>
      <c r="M23" s="12">
        <v>2</v>
      </c>
      <c r="N23" s="12">
        <v>2</v>
      </c>
      <c r="O23" s="12">
        <v>2</v>
      </c>
      <c r="P23" s="12">
        <v>2</v>
      </c>
      <c r="Q23" s="13">
        <v>2</v>
      </c>
      <c r="R23" s="12">
        <v>2</v>
      </c>
      <c r="S23" s="12">
        <v>2</v>
      </c>
      <c r="T23" s="12">
        <v>2</v>
      </c>
      <c r="U23" s="12">
        <v>2</v>
      </c>
      <c r="V23" s="16"/>
      <c r="W23" s="12"/>
      <c r="X23" s="12">
        <v>2</v>
      </c>
      <c r="Y23" s="12">
        <v>2</v>
      </c>
      <c r="Z23" s="12">
        <v>2</v>
      </c>
      <c r="AA23" s="12">
        <v>2</v>
      </c>
      <c r="AB23" s="12">
        <v>2</v>
      </c>
      <c r="AC23" s="12">
        <v>2</v>
      </c>
      <c r="AD23" s="12">
        <v>9</v>
      </c>
      <c r="AE23" s="12">
        <v>2</v>
      </c>
      <c r="AF23" s="12">
        <v>2</v>
      </c>
      <c r="AG23" s="12">
        <v>2</v>
      </c>
      <c r="AH23" s="12"/>
      <c r="AI23" s="13"/>
      <c r="AJ23" s="12">
        <v>2</v>
      </c>
      <c r="AK23" s="12"/>
      <c r="AL23" s="12"/>
      <c r="AM23" s="12"/>
      <c r="AN23" s="12">
        <f>SUM(L23:AM23)</f>
        <v>47</v>
      </c>
    </row>
    <row r="24" spans="1:40" s="2" customFormat="1" x14ac:dyDescent="0.25">
      <c r="A24" s="37"/>
      <c r="B24" s="12" t="s">
        <v>24</v>
      </c>
      <c r="C24" s="28" t="s">
        <v>168</v>
      </c>
      <c r="D24" s="12">
        <v>4</v>
      </c>
      <c r="E24" s="12">
        <v>80</v>
      </c>
      <c r="F24" s="12">
        <f t="shared" si="2"/>
        <v>80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2"/>
      <c r="T24" s="12"/>
      <c r="U24" s="12"/>
      <c r="V24" s="16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3"/>
      <c r="AJ24" s="12"/>
      <c r="AK24" s="12"/>
      <c r="AL24" s="12"/>
      <c r="AM24" s="12"/>
      <c r="AN24" s="12"/>
    </row>
    <row r="25" spans="1:40" s="2" customFormat="1" x14ac:dyDescent="0.25">
      <c r="A25" s="36" t="s">
        <v>126</v>
      </c>
      <c r="B25" s="12" t="s">
        <v>25</v>
      </c>
      <c r="C25" s="28" t="s">
        <v>168</v>
      </c>
      <c r="D25" s="12">
        <v>4</v>
      </c>
      <c r="E25" s="12">
        <v>240</v>
      </c>
      <c r="F25" s="12">
        <f t="shared" si="2"/>
        <v>150</v>
      </c>
      <c r="G25" s="12">
        <v>11</v>
      </c>
      <c r="H25" s="12"/>
      <c r="I25" s="12"/>
      <c r="J25" s="12"/>
      <c r="K25" s="12"/>
      <c r="L25" s="12">
        <v>2</v>
      </c>
      <c r="M25" s="12">
        <v>2</v>
      </c>
      <c r="N25" s="12">
        <v>4</v>
      </c>
      <c r="O25" s="12">
        <v>4</v>
      </c>
      <c r="P25" s="12">
        <v>6</v>
      </c>
      <c r="Q25" s="13">
        <v>8</v>
      </c>
      <c r="R25" s="12">
        <v>2</v>
      </c>
      <c r="S25" s="12">
        <v>4</v>
      </c>
      <c r="T25" s="12">
        <v>2</v>
      </c>
      <c r="U25" s="13">
        <v>4</v>
      </c>
      <c r="V25" s="16"/>
      <c r="W25" s="12"/>
      <c r="X25" s="12">
        <v>2</v>
      </c>
      <c r="Y25" s="12">
        <v>3</v>
      </c>
      <c r="Z25" s="12">
        <v>2</v>
      </c>
      <c r="AA25" s="12">
        <v>2</v>
      </c>
      <c r="AB25" s="13">
        <v>6</v>
      </c>
      <c r="AC25" s="12">
        <v>2</v>
      </c>
      <c r="AD25" s="12"/>
      <c r="AE25" s="12">
        <v>2</v>
      </c>
      <c r="AF25" s="12">
        <v>2</v>
      </c>
      <c r="AG25" s="13">
        <v>4</v>
      </c>
      <c r="AH25" s="12">
        <v>6</v>
      </c>
      <c r="AI25" s="13">
        <v>6</v>
      </c>
      <c r="AJ25" s="12">
        <v>2</v>
      </c>
      <c r="AK25" s="12"/>
      <c r="AL25" s="12"/>
      <c r="AM25" s="12">
        <v>2</v>
      </c>
      <c r="AN25" s="12">
        <f>SUM(L25:AM25)</f>
        <v>79</v>
      </c>
    </row>
    <row r="26" spans="1:40" s="2" customFormat="1" x14ac:dyDescent="0.25">
      <c r="A26" s="37"/>
      <c r="B26" s="12" t="s">
        <v>26</v>
      </c>
      <c r="C26" s="28" t="s">
        <v>168</v>
      </c>
      <c r="D26" s="12">
        <v>4</v>
      </c>
      <c r="E26" s="12">
        <v>80</v>
      </c>
      <c r="F26" s="12">
        <f>E26-G26-H26-I26-J26-K26-AN26</f>
        <v>39</v>
      </c>
      <c r="G26" s="12"/>
      <c r="H26" s="12"/>
      <c r="I26" s="12"/>
      <c r="J26" s="12"/>
      <c r="K26" s="12"/>
      <c r="L26" s="12"/>
      <c r="M26" s="12"/>
      <c r="N26" s="12"/>
      <c r="O26" s="12">
        <v>2</v>
      </c>
      <c r="P26" s="12">
        <v>4</v>
      </c>
      <c r="Q26" s="13">
        <v>3</v>
      </c>
      <c r="R26" s="12"/>
      <c r="S26" s="12">
        <v>2</v>
      </c>
      <c r="T26" s="12">
        <v>2</v>
      </c>
      <c r="U26" s="12"/>
      <c r="V26" s="16">
        <v>3</v>
      </c>
      <c r="W26" s="13">
        <v>6</v>
      </c>
      <c r="X26" s="12"/>
      <c r="Y26" s="12">
        <v>3</v>
      </c>
      <c r="Z26" s="12"/>
      <c r="AA26" s="12">
        <v>2</v>
      </c>
      <c r="AB26" s="13">
        <v>6</v>
      </c>
      <c r="AC26" s="12"/>
      <c r="AD26" s="12"/>
      <c r="AE26" s="12"/>
      <c r="AF26" s="12">
        <v>2</v>
      </c>
      <c r="AG26" s="12">
        <v>2</v>
      </c>
      <c r="AH26" s="12">
        <v>4</v>
      </c>
      <c r="AI26" s="13"/>
      <c r="AJ26" s="12"/>
      <c r="AK26" s="12"/>
      <c r="AL26" s="12"/>
      <c r="AM26" s="12"/>
      <c r="AN26" s="12">
        <f>SUM(L26:AM26)</f>
        <v>41</v>
      </c>
    </row>
    <row r="27" spans="1:40" s="2" customFormat="1" ht="15.75" customHeight="1" x14ac:dyDescent="0.25">
      <c r="A27" s="37"/>
      <c r="B27" s="12" t="s">
        <v>115</v>
      </c>
      <c r="C27" s="28" t="s">
        <v>168</v>
      </c>
      <c r="D27" s="12">
        <v>4</v>
      </c>
      <c r="E27" s="12">
        <v>80</v>
      </c>
      <c r="F27" s="12">
        <f>E27-G27-H27-I27-J27-K27-AN27</f>
        <v>60</v>
      </c>
      <c r="G27" s="12"/>
      <c r="H27" s="12">
        <v>20</v>
      </c>
      <c r="I27" s="12"/>
      <c r="J27" s="12"/>
      <c r="K27" s="12"/>
      <c r="L27" s="12"/>
      <c r="M27" s="12"/>
      <c r="N27" s="12"/>
      <c r="O27" s="12"/>
      <c r="P27" s="12"/>
      <c r="Q27" s="13"/>
      <c r="R27" s="12"/>
      <c r="S27" s="12"/>
      <c r="T27" s="12"/>
      <c r="U27" s="12"/>
      <c r="V27" s="16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3"/>
      <c r="AJ27" s="12"/>
      <c r="AK27" s="12"/>
      <c r="AL27" s="12"/>
      <c r="AM27" s="12"/>
      <c r="AN27" s="12"/>
    </row>
    <row r="28" spans="1:40" s="2" customFormat="1" hidden="1" x14ac:dyDescent="0.25">
      <c r="A28" s="37"/>
      <c r="B28" s="13" t="s">
        <v>28</v>
      </c>
      <c r="C28" s="28" t="s">
        <v>168</v>
      </c>
      <c r="D28" s="12">
        <v>4</v>
      </c>
      <c r="E28" s="12"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2"/>
      <c r="T28" s="12"/>
      <c r="U28" s="12"/>
      <c r="V28" s="16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3"/>
      <c r="AJ28" s="12"/>
      <c r="AK28" s="12"/>
      <c r="AL28" s="12"/>
      <c r="AM28" s="12"/>
      <c r="AN28" s="12"/>
    </row>
    <row r="29" spans="1:40" s="2" customFormat="1" x14ac:dyDescent="0.25">
      <c r="A29" s="37"/>
      <c r="B29" s="12" t="s">
        <v>27</v>
      </c>
      <c r="C29" s="28" t="s">
        <v>168</v>
      </c>
      <c r="D29" s="12">
        <v>4</v>
      </c>
      <c r="E29" s="12">
        <v>160</v>
      </c>
      <c r="F29" s="12">
        <f t="shared" ref="F29:F63" si="3">E29-G29-H29-I29-J29-K29-AN29</f>
        <v>100</v>
      </c>
      <c r="G29" s="12">
        <v>11</v>
      </c>
      <c r="H29" s="12"/>
      <c r="I29" s="12"/>
      <c r="J29" s="12"/>
      <c r="K29" s="12"/>
      <c r="L29" s="12"/>
      <c r="M29" s="12"/>
      <c r="N29" s="12"/>
      <c r="O29" s="12">
        <v>2</v>
      </c>
      <c r="P29" s="12">
        <v>7</v>
      </c>
      <c r="Q29" s="13">
        <v>3</v>
      </c>
      <c r="R29" s="12">
        <v>2</v>
      </c>
      <c r="S29" s="12">
        <v>4</v>
      </c>
      <c r="T29" s="12">
        <v>2</v>
      </c>
      <c r="U29" s="13">
        <v>4</v>
      </c>
      <c r="V29" s="16"/>
      <c r="W29" s="13">
        <v>4</v>
      </c>
      <c r="X29" s="12">
        <v>3</v>
      </c>
      <c r="Y29" s="12"/>
      <c r="Z29" s="12"/>
      <c r="AA29" s="12">
        <v>2</v>
      </c>
      <c r="AB29" s="12"/>
      <c r="AC29" s="12">
        <v>4</v>
      </c>
      <c r="AD29" s="12"/>
      <c r="AE29" s="12"/>
      <c r="AF29" s="12">
        <v>4</v>
      </c>
      <c r="AG29" s="12"/>
      <c r="AH29" s="12"/>
      <c r="AI29" s="13">
        <v>6</v>
      </c>
      <c r="AJ29" s="12">
        <v>2</v>
      </c>
      <c r="AK29" s="12"/>
      <c r="AL29" s="12"/>
      <c r="AM29" s="12"/>
      <c r="AN29" s="12">
        <f t="shared" ref="AN29:AN44" si="4">SUM(L29:AM29)</f>
        <v>49</v>
      </c>
    </row>
    <row r="30" spans="1:40" s="2" customFormat="1" x14ac:dyDescent="0.25">
      <c r="A30" s="37" t="s">
        <v>29</v>
      </c>
      <c r="B30" s="12" t="s">
        <v>30</v>
      </c>
      <c r="C30" s="28" t="s">
        <v>168</v>
      </c>
      <c r="D30" s="12">
        <v>4</v>
      </c>
      <c r="E30" s="12">
        <v>80</v>
      </c>
      <c r="F30" s="12">
        <f t="shared" si="3"/>
        <v>58</v>
      </c>
      <c r="G30" s="12"/>
      <c r="H30" s="12"/>
      <c r="I30" s="12"/>
      <c r="J30" s="12"/>
      <c r="K30" s="12"/>
      <c r="L30" s="12">
        <v>2</v>
      </c>
      <c r="M30" s="12"/>
      <c r="N30" s="12"/>
      <c r="O30" s="12">
        <v>2</v>
      </c>
      <c r="P30" s="12"/>
      <c r="Q30" s="13">
        <v>2</v>
      </c>
      <c r="R30" s="12"/>
      <c r="S30" s="12"/>
      <c r="T30" s="12"/>
      <c r="U30" s="12"/>
      <c r="V30" s="16"/>
      <c r="W30" s="12"/>
      <c r="X30" s="12"/>
      <c r="Y30" s="12"/>
      <c r="Z30" s="12">
        <v>2</v>
      </c>
      <c r="AA30" s="12"/>
      <c r="AB30" s="12"/>
      <c r="AC30" s="12">
        <v>2</v>
      </c>
      <c r="AD30" s="12">
        <v>8</v>
      </c>
      <c r="AE30" s="12">
        <v>4</v>
      </c>
      <c r="AF30" s="12"/>
      <c r="AG30" s="12"/>
      <c r="AH30" s="12"/>
      <c r="AI30" s="13"/>
      <c r="AJ30" s="12"/>
      <c r="AK30" s="12"/>
      <c r="AL30" s="12"/>
      <c r="AM30" s="12"/>
      <c r="AN30" s="12">
        <f t="shared" si="4"/>
        <v>22</v>
      </c>
    </row>
    <row r="31" spans="1:40" s="2" customFormat="1" x14ac:dyDescent="0.25">
      <c r="A31" s="37"/>
      <c r="B31" s="12" t="s">
        <v>152</v>
      </c>
      <c r="C31" s="28" t="s">
        <v>168</v>
      </c>
      <c r="D31" s="12">
        <v>4</v>
      </c>
      <c r="E31" s="12">
        <v>200</v>
      </c>
      <c r="F31" s="12">
        <f t="shared" si="3"/>
        <v>154</v>
      </c>
      <c r="G31" s="12">
        <v>10</v>
      </c>
      <c r="H31" s="12"/>
      <c r="I31" s="12"/>
      <c r="J31" s="12"/>
      <c r="K31" s="12"/>
      <c r="L31" s="12"/>
      <c r="M31" s="12">
        <v>2</v>
      </c>
      <c r="N31" s="12">
        <v>2</v>
      </c>
      <c r="O31" s="12">
        <v>4</v>
      </c>
      <c r="P31" s="12">
        <v>4</v>
      </c>
      <c r="Q31" s="13">
        <v>2</v>
      </c>
      <c r="R31" s="12">
        <v>2</v>
      </c>
      <c r="S31" s="12"/>
      <c r="T31" s="12">
        <v>2</v>
      </c>
      <c r="U31" s="12">
        <v>4</v>
      </c>
      <c r="V31" s="16"/>
      <c r="W31" s="12"/>
      <c r="X31" s="12">
        <v>2</v>
      </c>
      <c r="Y31" s="12"/>
      <c r="Z31" s="12"/>
      <c r="AA31" s="12">
        <v>2</v>
      </c>
      <c r="AB31" s="12">
        <v>4</v>
      </c>
      <c r="AC31" s="12"/>
      <c r="AD31" s="12"/>
      <c r="AE31" s="12">
        <v>4</v>
      </c>
      <c r="AF31" s="12">
        <v>2</v>
      </c>
      <c r="AG31" s="12"/>
      <c r="AH31" s="12"/>
      <c r="AI31" s="13"/>
      <c r="AJ31" s="12"/>
      <c r="AK31" s="12"/>
      <c r="AL31" s="12"/>
      <c r="AM31" s="12"/>
      <c r="AN31" s="12">
        <f t="shared" si="4"/>
        <v>36</v>
      </c>
    </row>
    <row r="32" spans="1:40" s="2" customFormat="1" x14ac:dyDescent="0.25">
      <c r="A32" s="37"/>
      <c r="B32" s="12" t="s">
        <v>31</v>
      </c>
      <c r="C32" s="28" t="s">
        <v>168</v>
      </c>
      <c r="D32" s="12">
        <v>5</v>
      </c>
      <c r="E32" s="12">
        <v>60</v>
      </c>
      <c r="F32" s="12">
        <f t="shared" si="3"/>
        <v>37</v>
      </c>
      <c r="G32" s="12"/>
      <c r="H32" s="12"/>
      <c r="I32" s="12"/>
      <c r="J32" s="12"/>
      <c r="K32" s="12"/>
      <c r="L32" s="12"/>
      <c r="M32" s="12"/>
      <c r="N32" s="12">
        <v>2</v>
      </c>
      <c r="O32" s="12">
        <v>2</v>
      </c>
      <c r="P32" s="12">
        <v>4</v>
      </c>
      <c r="Q32" s="13">
        <v>2</v>
      </c>
      <c r="R32" s="12"/>
      <c r="S32" s="12">
        <v>2</v>
      </c>
      <c r="T32" s="12"/>
      <c r="U32" s="12">
        <v>2</v>
      </c>
      <c r="V32" s="16">
        <v>2</v>
      </c>
      <c r="W32" s="12"/>
      <c r="X32" s="12"/>
      <c r="Y32" s="12">
        <v>3</v>
      </c>
      <c r="Z32" s="12"/>
      <c r="AA32" s="12">
        <v>2</v>
      </c>
      <c r="AB32" s="12"/>
      <c r="AC32" s="12"/>
      <c r="AD32" s="12"/>
      <c r="AE32" s="12"/>
      <c r="AF32" s="12">
        <v>2</v>
      </c>
      <c r="AG32" s="12"/>
      <c r="AH32" s="12"/>
      <c r="AI32" s="13"/>
      <c r="AJ32" s="12"/>
      <c r="AK32" s="12"/>
      <c r="AL32" s="12"/>
      <c r="AM32" s="12"/>
      <c r="AN32" s="12">
        <f t="shared" si="4"/>
        <v>23</v>
      </c>
    </row>
    <row r="33" spans="1:256" s="2" customFormat="1" x14ac:dyDescent="0.25">
      <c r="A33" s="37"/>
      <c r="B33" s="12" t="s">
        <v>32</v>
      </c>
      <c r="C33" s="28" t="s">
        <v>168</v>
      </c>
      <c r="D33" s="12">
        <v>4</v>
      </c>
      <c r="E33" s="12">
        <v>120</v>
      </c>
      <c r="F33" s="12">
        <f t="shared" si="3"/>
        <v>89</v>
      </c>
      <c r="G33" s="12"/>
      <c r="H33" s="12"/>
      <c r="I33" s="12"/>
      <c r="J33" s="12">
        <v>9</v>
      </c>
      <c r="K33" s="12"/>
      <c r="L33" s="12"/>
      <c r="M33" s="12"/>
      <c r="N33" s="12">
        <v>2</v>
      </c>
      <c r="O33" s="12"/>
      <c r="P33" s="12"/>
      <c r="Q33" s="13"/>
      <c r="R33" s="12"/>
      <c r="S33" s="12"/>
      <c r="T33" s="12">
        <v>2</v>
      </c>
      <c r="U33" s="12"/>
      <c r="V33" s="16"/>
      <c r="W33" s="12"/>
      <c r="X33" s="12">
        <v>4</v>
      </c>
      <c r="Y33" s="12"/>
      <c r="Z33" s="12">
        <v>2</v>
      </c>
      <c r="AA33" s="12">
        <v>2</v>
      </c>
      <c r="AB33" s="12"/>
      <c r="AC33" s="12"/>
      <c r="AD33" s="12">
        <v>8</v>
      </c>
      <c r="AE33" s="12"/>
      <c r="AF33" s="12"/>
      <c r="AG33" s="12">
        <v>2</v>
      </c>
      <c r="AH33" s="12"/>
      <c r="AI33" s="13"/>
      <c r="AJ33" s="12"/>
      <c r="AK33" s="12"/>
      <c r="AL33" s="12"/>
      <c r="AM33" s="12"/>
      <c r="AN33" s="12">
        <f t="shared" si="4"/>
        <v>22</v>
      </c>
      <c r="IU33" s="1"/>
      <c r="IV33" s="1"/>
    </row>
    <row r="34" spans="1:256" s="2" customFormat="1" x14ac:dyDescent="0.25">
      <c r="A34" s="37"/>
      <c r="B34" s="12" t="s">
        <v>33</v>
      </c>
      <c r="C34" s="28" t="s">
        <v>168</v>
      </c>
      <c r="D34" s="12">
        <v>4</v>
      </c>
      <c r="E34" s="12">
        <v>80</v>
      </c>
      <c r="F34" s="12">
        <f t="shared" si="3"/>
        <v>31</v>
      </c>
      <c r="G34" s="12"/>
      <c r="H34" s="12"/>
      <c r="I34" s="12">
        <v>2</v>
      </c>
      <c r="J34" s="12">
        <v>10</v>
      </c>
      <c r="K34" s="12"/>
      <c r="L34" s="12">
        <v>2</v>
      </c>
      <c r="M34" s="12">
        <v>2</v>
      </c>
      <c r="N34" s="12">
        <v>4</v>
      </c>
      <c r="O34" s="12">
        <v>4</v>
      </c>
      <c r="P34" s="12">
        <v>2</v>
      </c>
      <c r="Q34" s="13">
        <v>2</v>
      </c>
      <c r="R34" s="12">
        <v>2</v>
      </c>
      <c r="S34" s="12"/>
      <c r="T34" s="12"/>
      <c r="U34" s="12">
        <v>2</v>
      </c>
      <c r="V34" s="16"/>
      <c r="W34" s="12"/>
      <c r="X34" s="12">
        <v>2</v>
      </c>
      <c r="Y34" s="12">
        <v>4</v>
      </c>
      <c r="Z34" s="12"/>
      <c r="AA34" s="12">
        <v>2</v>
      </c>
      <c r="AB34" s="12"/>
      <c r="AC34" s="12"/>
      <c r="AD34" s="12">
        <v>9</v>
      </c>
      <c r="AE34" s="12"/>
      <c r="AF34" s="12"/>
      <c r="AG34" s="12"/>
      <c r="AH34" s="12"/>
      <c r="AI34" s="13"/>
      <c r="AJ34" s="12"/>
      <c r="AK34" s="12"/>
      <c r="AL34" s="12"/>
      <c r="AM34" s="12"/>
      <c r="AN34" s="12">
        <f t="shared" si="4"/>
        <v>37</v>
      </c>
    </row>
    <row r="35" spans="1:256" s="2" customFormat="1" x14ac:dyDescent="0.25">
      <c r="A35" s="37" t="s">
        <v>34</v>
      </c>
      <c r="B35" s="12" t="s">
        <v>35</v>
      </c>
      <c r="C35" s="28" t="s">
        <v>168</v>
      </c>
      <c r="D35" s="12">
        <v>4</v>
      </c>
      <c r="E35" s="12">
        <v>160</v>
      </c>
      <c r="F35" s="12">
        <f t="shared" si="3"/>
        <v>115</v>
      </c>
      <c r="G35" s="12"/>
      <c r="H35" s="12"/>
      <c r="I35" s="12"/>
      <c r="J35" s="12"/>
      <c r="K35" s="12"/>
      <c r="L35" s="12"/>
      <c r="M35" s="12"/>
      <c r="N35" s="12">
        <v>8</v>
      </c>
      <c r="O35" s="12">
        <v>2</v>
      </c>
      <c r="P35" s="12">
        <v>4</v>
      </c>
      <c r="Q35" s="13">
        <v>2</v>
      </c>
      <c r="R35" s="12">
        <v>2</v>
      </c>
      <c r="S35" s="12">
        <v>2</v>
      </c>
      <c r="T35" s="12">
        <v>4</v>
      </c>
      <c r="U35" s="12">
        <v>2</v>
      </c>
      <c r="V35" s="16"/>
      <c r="W35" s="12">
        <v>2</v>
      </c>
      <c r="X35" s="12"/>
      <c r="Y35" s="12">
        <v>3</v>
      </c>
      <c r="Z35" s="12"/>
      <c r="AA35" s="12">
        <v>2</v>
      </c>
      <c r="AB35" s="12">
        <v>2</v>
      </c>
      <c r="AC35" s="12"/>
      <c r="AD35" s="12"/>
      <c r="AE35" s="12">
        <v>4</v>
      </c>
      <c r="AF35" s="12">
        <v>4</v>
      </c>
      <c r="AG35" s="12"/>
      <c r="AH35" s="12"/>
      <c r="AI35" s="13"/>
      <c r="AJ35" s="12">
        <v>2</v>
      </c>
      <c r="AK35" s="12"/>
      <c r="AL35" s="12"/>
      <c r="AM35" s="12"/>
      <c r="AN35" s="12">
        <f t="shared" si="4"/>
        <v>45</v>
      </c>
    </row>
    <row r="36" spans="1:256" s="2" customFormat="1" x14ac:dyDescent="0.25">
      <c r="A36" s="37"/>
      <c r="B36" s="12" t="s">
        <v>36</v>
      </c>
      <c r="C36" s="28" t="s">
        <v>168</v>
      </c>
      <c r="D36" s="12">
        <v>4</v>
      </c>
      <c r="E36" s="12">
        <v>80</v>
      </c>
      <c r="F36" s="12">
        <f t="shared" si="3"/>
        <v>29</v>
      </c>
      <c r="G36" s="12"/>
      <c r="H36" s="12"/>
      <c r="I36" s="12">
        <v>1</v>
      </c>
      <c r="J36" s="12">
        <v>8</v>
      </c>
      <c r="K36" s="12"/>
      <c r="L36" s="12">
        <v>2</v>
      </c>
      <c r="M36" s="12">
        <v>2</v>
      </c>
      <c r="N36" s="12">
        <v>4</v>
      </c>
      <c r="O36" s="12">
        <v>5</v>
      </c>
      <c r="P36" s="12">
        <v>2</v>
      </c>
      <c r="Q36" s="13">
        <v>2</v>
      </c>
      <c r="R36" s="12">
        <v>2</v>
      </c>
      <c r="S36" s="12">
        <v>2</v>
      </c>
      <c r="T36" s="12"/>
      <c r="U36" s="12">
        <v>4</v>
      </c>
      <c r="V36" s="16"/>
      <c r="W36" s="12"/>
      <c r="X36" s="12">
        <v>2</v>
      </c>
      <c r="Y36" s="12">
        <v>3</v>
      </c>
      <c r="Z36" s="12">
        <v>2</v>
      </c>
      <c r="AA36" s="12">
        <v>2</v>
      </c>
      <c r="AB36" s="12">
        <v>2</v>
      </c>
      <c r="AC36" s="12">
        <v>2</v>
      </c>
      <c r="AD36" s="12"/>
      <c r="AE36" s="12">
        <v>2</v>
      </c>
      <c r="AF36" s="12">
        <v>2</v>
      </c>
      <c r="AG36" s="12"/>
      <c r="AH36" s="12"/>
      <c r="AI36" s="13"/>
      <c r="AJ36" s="12"/>
      <c r="AK36" s="12"/>
      <c r="AL36" s="12"/>
      <c r="AM36" s="12"/>
      <c r="AN36" s="12">
        <f t="shared" si="4"/>
        <v>42</v>
      </c>
    </row>
    <row r="37" spans="1:256" s="2" customFormat="1" x14ac:dyDescent="0.25">
      <c r="A37" s="37"/>
      <c r="B37" s="12" t="s">
        <v>37</v>
      </c>
      <c r="C37" s="28" t="s">
        <v>168</v>
      </c>
      <c r="D37" s="12">
        <v>4</v>
      </c>
      <c r="E37" s="12">
        <v>80</v>
      </c>
      <c r="F37" s="12">
        <f t="shared" si="3"/>
        <v>45</v>
      </c>
      <c r="G37" s="12"/>
      <c r="H37" s="12"/>
      <c r="I37" s="12"/>
      <c r="J37" s="12"/>
      <c r="K37" s="12"/>
      <c r="L37" s="12"/>
      <c r="M37" s="12"/>
      <c r="N37" s="12"/>
      <c r="O37" s="12">
        <v>5</v>
      </c>
      <c r="P37" s="12">
        <v>2</v>
      </c>
      <c r="Q37" s="13"/>
      <c r="R37" s="12">
        <v>2</v>
      </c>
      <c r="S37" s="12">
        <v>2</v>
      </c>
      <c r="T37" s="12"/>
      <c r="U37" s="12">
        <v>2</v>
      </c>
      <c r="V37" s="16"/>
      <c r="W37" s="12"/>
      <c r="X37" s="12"/>
      <c r="Y37" s="12">
        <v>3</v>
      </c>
      <c r="Z37" s="12">
        <v>1</v>
      </c>
      <c r="AA37" s="12">
        <v>2</v>
      </c>
      <c r="AB37" s="12">
        <v>4</v>
      </c>
      <c r="AC37" s="12"/>
      <c r="AD37" s="12">
        <v>8</v>
      </c>
      <c r="AE37" s="12">
        <v>2</v>
      </c>
      <c r="AF37" s="12">
        <v>2</v>
      </c>
      <c r="AG37" s="12"/>
      <c r="AH37" s="12"/>
      <c r="AI37" s="13"/>
      <c r="AJ37" s="12"/>
      <c r="AK37" s="12"/>
      <c r="AL37" s="12"/>
      <c r="AM37" s="12"/>
      <c r="AN37" s="12">
        <f t="shared" si="4"/>
        <v>35</v>
      </c>
    </row>
    <row r="38" spans="1:256" s="17" customFormat="1" hidden="1" x14ac:dyDescent="0.25">
      <c r="A38" s="37"/>
      <c r="B38" s="20" t="s">
        <v>39</v>
      </c>
      <c r="C38" s="28" t="s">
        <v>168</v>
      </c>
      <c r="D38" s="20">
        <v>4</v>
      </c>
      <c r="E38" s="20"/>
      <c r="F38" s="18">
        <f t="shared" si="3"/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18"/>
      <c r="S38" s="18"/>
      <c r="T38" s="18"/>
      <c r="U38" s="18"/>
      <c r="V38" s="20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9"/>
      <c r="AJ38" s="18"/>
      <c r="AK38" s="18"/>
      <c r="AL38" s="18"/>
      <c r="AM38" s="18"/>
      <c r="AN38" s="18">
        <f t="shared" si="4"/>
        <v>0</v>
      </c>
    </row>
    <row r="39" spans="1:256" s="2" customFormat="1" x14ac:dyDescent="0.25">
      <c r="A39" s="37"/>
      <c r="B39" s="12" t="s">
        <v>38</v>
      </c>
      <c r="C39" s="28" t="s">
        <v>168</v>
      </c>
      <c r="D39" s="12">
        <v>4</v>
      </c>
      <c r="E39" s="12">
        <v>80</v>
      </c>
      <c r="F39" s="12">
        <f t="shared" si="3"/>
        <v>66</v>
      </c>
      <c r="G39" s="12"/>
      <c r="H39" s="12"/>
      <c r="I39" s="12"/>
      <c r="J39" s="12"/>
      <c r="K39" s="12"/>
      <c r="L39" s="12"/>
      <c r="M39" s="12">
        <v>2</v>
      </c>
      <c r="N39" s="12"/>
      <c r="O39" s="12"/>
      <c r="P39" s="12"/>
      <c r="Q39" s="13"/>
      <c r="R39" s="12"/>
      <c r="S39" s="12"/>
      <c r="T39" s="12"/>
      <c r="U39" s="12"/>
      <c r="V39" s="16"/>
      <c r="W39" s="12"/>
      <c r="X39" s="12"/>
      <c r="Y39" s="12">
        <v>2</v>
      </c>
      <c r="Z39" s="12"/>
      <c r="AA39" s="12"/>
      <c r="AB39" s="12">
        <v>2</v>
      </c>
      <c r="AC39" s="12"/>
      <c r="AD39" s="12"/>
      <c r="AE39" s="12">
        <v>2</v>
      </c>
      <c r="AF39" s="12">
        <v>4</v>
      </c>
      <c r="AG39" s="12"/>
      <c r="AH39" s="12"/>
      <c r="AI39" s="13"/>
      <c r="AJ39" s="12">
        <v>2</v>
      </c>
      <c r="AK39" s="12"/>
      <c r="AL39" s="12"/>
      <c r="AM39" s="12"/>
      <c r="AN39" s="12">
        <f t="shared" si="4"/>
        <v>14</v>
      </c>
    </row>
    <row r="40" spans="1:256" s="2" customFormat="1" x14ac:dyDescent="0.25">
      <c r="A40" s="37" t="s">
        <v>40</v>
      </c>
      <c r="B40" s="12" t="s">
        <v>41</v>
      </c>
      <c r="C40" s="28" t="s">
        <v>168</v>
      </c>
      <c r="D40" s="12">
        <v>4</v>
      </c>
      <c r="E40" s="12">
        <v>200</v>
      </c>
      <c r="F40" s="12">
        <f t="shared" si="3"/>
        <v>142</v>
      </c>
      <c r="G40" s="12">
        <v>11</v>
      </c>
      <c r="H40" s="12"/>
      <c r="I40" s="12"/>
      <c r="J40" s="12"/>
      <c r="K40" s="12"/>
      <c r="L40" s="12"/>
      <c r="M40" s="12"/>
      <c r="N40" s="12"/>
      <c r="O40" s="12">
        <v>2</v>
      </c>
      <c r="P40" s="12">
        <v>6</v>
      </c>
      <c r="Q40" s="13">
        <v>2</v>
      </c>
      <c r="R40" s="12">
        <v>2</v>
      </c>
      <c r="S40" s="12">
        <v>4</v>
      </c>
      <c r="T40" s="12"/>
      <c r="U40" s="13">
        <v>4</v>
      </c>
      <c r="V40" s="16"/>
      <c r="W40" s="12"/>
      <c r="X40" s="12">
        <v>2</v>
      </c>
      <c r="Y40" s="12">
        <v>3</v>
      </c>
      <c r="Z40" s="12">
        <v>2</v>
      </c>
      <c r="AA40" s="12">
        <v>2</v>
      </c>
      <c r="AB40" s="13">
        <v>7</v>
      </c>
      <c r="AC40" s="12">
        <v>2</v>
      </c>
      <c r="AD40" s="12"/>
      <c r="AE40" s="12">
        <v>4</v>
      </c>
      <c r="AF40" s="12"/>
      <c r="AG40" s="12">
        <v>3</v>
      </c>
      <c r="AH40" s="12"/>
      <c r="AI40" s="13"/>
      <c r="AJ40" s="12"/>
      <c r="AK40" s="12"/>
      <c r="AL40" s="12"/>
      <c r="AM40" s="12">
        <v>2</v>
      </c>
      <c r="AN40" s="12">
        <f t="shared" si="4"/>
        <v>47</v>
      </c>
    </row>
    <row r="41" spans="1:256" s="2" customFormat="1" x14ac:dyDescent="0.25">
      <c r="A41" s="37"/>
      <c r="B41" s="12" t="s">
        <v>42</v>
      </c>
      <c r="C41" s="28" t="s">
        <v>168</v>
      </c>
      <c r="D41" s="12">
        <v>4</v>
      </c>
      <c r="E41" s="12">
        <v>80</v>
      </c>
      <c r="F41" s="12">
        <f t="shared" si="3"/>
        <v>48</v>
      </c>
      <c r="G41" s="12">
        <v>9</v>
      </c>
      <c r="H41" s="12"/>
      <c r="I41" s="12"/>
      <c r="J41" s="12"/>
      <c r="K41" s="12"/>
      <c r="L41" s="12"/>
      <c r="M41" s="12"/>
      <c r="N41" s="12">
        <v>2</v>
      </c>
      <c r="O41" s="12"/>
      <c r="P41" s="12">
        <v>2</v>
      </c>
      <c r="Q41" s="13">
        <v>4</v>
      </c>
      <c r="R41" s="12"/>
      <c r="S41" s="12">
        <v>2</v>
      </c>
      <c r="T41" s="12"/>
      <c r="U41" s="13">
        <v>3</v>
      </c>
      <c r="V41" s="16"/>
      <c r="W41" s="12"/>
      <c r="X41" s="12"/>
      <c r="Y41" s="12">
        <v>2</v>
      </c>
      <c r="Z41" s="12"/>
      <c r="AA41" s="12">
        <v>2</v>
      </c>
      <c r="AB41" s="12"/>
      <c r="AC41" s="12">
        <v>2</v>
      </c>
      <c r="AD41" s="12"/>
      <c r="AE41" s="12"/>
      <c r="AF41" s="12">
        <v>2</v>
      </c>
      <c r="AG41" s="12">
        <v>2</v>
      </c>
      <c r="AH41" s="12"/>
      <c r="AI41" s="13"/>
      <c r="AJ41" s="12"/>
      <c r="AK41" s="12"/>
      <c r="AL41" s="12"/>
      <c r="AM41" s="12"/>
      <c r="AN41" s="12">
        <f t="shared" si="4"/>
        <v>23</v>
      </c>
    </row>
    <row r="42" spans="1:256" s="2" customFormat="1" x14ac:dyDescent="0.25">
      <c r="A42" s="37"/>
      <c r="B42" s="12" t="s">
        <v>43</v>
      </c>
      <c r="C42" s="28" t="s">
        <v>168</v>
      </c>
      <c r="D42" s="12">
        <v>4</v>
      </c>
      <c r="E42" s="12">
        <v>80</v>
      </c>
      <c r="F42" s="12">
        <f t="shared" si="3"/>
        <v>51</v>
      </c>
      <c r="G42" s="12"/>
      <c r="H42" s="12"/>
      <c r="I42" s="12"/>
      <c r="J42" s="12"/>
      <c r="K42" s="12"/>
      <c r="L42" s="12">
        <v>2</v>
      </c>
      <c r="M42" s="12">
        <v>2</v>
      </c>
      <c r="N42" s="12"/>
      <c r="O42" s="12"/>
      <c r="P42" s="12">
        <v>2</v>
      </c>
      <c r="Q42" s="13"/>
      <c r="R42" s="12">
        <v>2</v>
      </c>
      <c r="S42" s="12">
        <v>2</v>
      </c>
      <c r="T42" s="12">
        <v>2</v>
      </c>
      <c r="U42" s="13">
        <v>3</v>
      </c>
      <c r="V42" s="16"/>
      <c r="W42" s="12"/>
      <c r="X42" s="12"/>
      <c r="Y42" s="12"/>
      <c r="Z42" s="12">
        <v>2</v>
      </c>
      <c r="AA42" s="12">
        <v>2</v>
      </c>
      <c r="AB42" s="12"/>
      <c r="AC42" s="12"/>
      <c r="AD42" s="12"/>
      <c r="AE42" s="12"/>
      <c r="AF42" s="12">
        <v>2</v>
      </c>
      <c r="AG42" s="12"/>
      <c r="AH42" s="12">
        <v>4</v>
      </c>
      <c r="AI42" s="13">
        <v>4</v>
      </c>
      <c r="AJ42" s="12"/>
      <c r="AK42" s="12"/>
      <c r="AL42" s="12"/>
      <c r="AM42" s="12"/>
      <c r="AN42" s="12">
        <f t="shared" si="4"/>
        <v>29</v>
      </c>
    </row>
    <row r="43" spans="1:256" s="2" customFormat="1" x14ac:dyDescent="0.25">
      <c r="A43" s="37" t="s">
        <v>44</v>
      </c>
      <c r="B43" s="12" t="s">
        <v>45</v>
      </c>
      <c r="C43" s="28" t="s">
        <v>168</v>
      </c>
      <c r="D43" s="12">
        <v>4</v>
      </c>
      <c r="E43" s="12">
        <v>80</v>
      </c>
      <c r="F43" s="12">
        <f t="shared" si="3"/>
        <v>43</v>
      </c>
      <c r="G43" s="12">
        <v>8</v>
      </c>
      <c r="H43" s="12"/>
      <c r="I43" s="12"/>
      <c r="J43" s="12"/>
      <c r="K43" s="12"/>
      <c r="L43" s="12">
        <v>2</v>
      </c>
      <c r="M43" s="12"/>
      <c r="N43" s="12">
        <v>2</v>
      </c>
      <c r="O43" s="12">
        <v>2</v>
      </c>
      <c r="P43" s="12">
        <v>2</v>
      </c>
      <c r="Q43" s="13">
        <v>2</v>
      </c>
      <c r="R43" s="12"/>
      <c r="S43" s="12">
        <v>2</v>
      </c>
      <c r="T43" s="12"/>
      <c r="U43" s="13">
        <v>2</v>
      </c>
      <c r="V43" s="16">
        <v>2</v>
      </c>
      <c r="W43" s="13">
        <v>4</v>
      </c>
      <c r="X43" s="12"/>
      <c r="Y43" s="12"/>
      <c r="Z43" s="12"/>
      <c r="AA43" s="12">
        <v>2</v>
      </c>
      <c r="AB43" s="12"/>
      <c r="AC43" s="12"/>
      <c r="AD43" s="12"/>
      <c r="AE43" s="12">
        <v>2</v>
      </c>
      <c r="AF43" s="12">
        <v>2</v>
      </c>
      <c r="AG43" s="12"/>
      <c r="AH43" s="12"/>
      <c r="AI43" s="13">
        <v>3</v>
      </c>
      <c r="AJ43" s="12"/>
      <c r="AK43" s="12"/>
      <c r="AL43" s="12"/>
      <c r="AM43" s="12"/>
      <c r="AN43" s="12">
        <f t="shared" si="4"/>
        <v>29</v>
      </c>
    </row>
    <row r="44" spans="1:256" s="2" customFormat="1" x14ac:dyDescent="0.25">
      <c r="A44" s="37"/>
      <c r="B44" s="12" t="s">
        <v>46</v>
      </c>
      <c r="C44" s="28" t="s">
        <v>168</v>
      </c>
      <c r="D44" s="12">
        <v>4</v>
      </c>
      <c r="E44" s="12">
        <v>40</v>
      </c>
      <c r="F44" s="12">
        <f t="shared" si="3"/>
        <v>16</v>
      </c>
      <c r="G44" s="12"/>
      <c r="H44" s="12"/>
      <c r="I44" s="12"/>
      <c r="J44" s="12"/>
      <c r="K44" s="12"/>
      <c r="L44" s="12"/>
      <c r="M44" s="12"/>
      <c r="N44" s="12"/>
      <c r="O44" s="12">
        <v>2</v>
      </c>
      <c r="P44" s="12">
        <v>2</v>
      </c>
      <c r="Q44" s="13"/>
      <c r="R44" s="12"/>
      <c r="S44" s="12"/>
      <c r="T44" s="12">
        <v>2</v>
      </c>
      <c r="U44" s="13">
        <v>2</v>
      </c>
      <c r="V44" s="16"/>
      <c r="W44" s="12"/>
      <c r="X44" s="12"/>
      <c r="Y44" s="12">
        <v>4</v>
      </c>
      <c r="Z44" s="12"/>
      <c r="AA44" s="12">
        <v>2</v>
      </c>
      <c r="AB44" s="12"/>
      <c r="AC44" s="12"/>
      <c r="AD44" s="12"/>
      <c r="AE44" s="12"/>
      <c r="AF44" s="12">
        <v>2</v>
      </c>
      <c r="AG44" s="12">
        <v>2</v>
      </c>
      <c r="AH44" s="12"/>
      <c r="AI44" s="13">
        <v>4</v>
      </c>
      <c r="AJ44" s="12">
        <v>2</v>
      </c>
      <c r="AK44" s="12"/>
      <c r="AL44" s="12"/>
      <c r="AM44" s="12"/>
      <c r="AN44" s="12">
        <f t="shared" si="4"/>
        <v>24</v>
      </c>
    </row>
    <row r="45" spans="1:256" s="2" customFormat="1" x14ac:dyDescent="0.25">
      <c r="A45" s="37"/>
      <c r="B45" s="14" t="s">
        <v>127</v>
      </c>
      <c r="C45" s="28" t="s">
        <v>168</v>
      </c>
      <c r="D45" s="12">
        <v>4</v>
      </c>
      <c r="E45" s="12">
        <v>40</v>
      </c>
      <c r="F45" s="12">
        <f t="shared" si="3"/>
        <v>40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2"/>
      <c r="S45" s="12"/>
      <c r="T45" s="12"/>
      <c r="U45" s="13"/>
      <c r="V45" s="16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3"/>
      <c r="AJ45" s="12"/>
      <c r="AK45" s="12"/>
      <c r="AL45" s="12"/>
      <c r="AM45" s="12"/>
      <c r="AN45" s="12"/>
    </row>
    <row r="46" spans="1:256" s="2" customFormat="1" x14ac:dyDescent="0.25">
      <c r="A46" s="37"/>
      <c r="B46" s="12" t="s">
        <v>47</v>
      </c>
      <c r="C46" s="28" t="s">
        <v>168</v>
      </c>
      <c r="D46" s="12">
        <v>4</v>
      </c>
      <c r="E46" s="12">
        <v>120</v>
      </c>
      <c r="F46" s="12">
        <f t="shared" si="3"/>
        <v>84</v>
      </c>
      <c r="G46" s="12">
        <v>9</v>
      </c>
      <c r="H46" s="12"/>
      <c r="I46" s="12"/>
      <c r="J46" s="12"/>
      <c r="K46" s="12"/>
      <c r="L46" s="12"/>
      <c r="M46" s="12">
        <v>2</v>
      </c>
      <c r="N46" s="12">
        <v>4</v>
      </c>
      <c r="O46" s="12">
        <v>3</v>
      </c>
      <c r="P46" s="12">
        <v>2</v>
      </c>
      <c r="Q46" s="13">
        <v>2</v>
      </c>
      <c r="R46" s="12">
        <v>2</v>
      </c>
      <c r="S46" s="12"/>
      <c r="T46" s="12"/>
      <c r="U46" s="13">
        <v>2</v>
      </c>
      <c r="V46" s="16"/>
      <c r="W46" s="12"/>
      <c r="X46" s="12">
        <v>2</v>
      </c>
      <c r="Y46" s="12"/>
      <c r="Z46" s="12"/>
      <c r="AA46" s="12">
        <v>2</v>
      </c>
      <c r="AB46" s="12"/>
      <c r="AC46" s="12">
        <v>2</v>
      </c>
      <c r="AD46" s="12"/>
      <c r="AE46" s="12"/>
      <c r="AF46" s="12"/>
      <c r="AG46" s="12"/>
      <c r="AH46" s="12"/>
      <c r="AI46" s="13">
        <v>4</v>
      </c>
      <c r="AJ46" s="12"/>
      <c r="AK46" s="12"/>
      <c r="AL46" s="12"/>
      <c r="AM46" s="12"/>
      <c r="AN46" s="12">
        <f>SUM(L46:AM46)</f>
        <v>27</v>
      </c>
    </row>
    <row r="47" spans="1:256" s="2" customFormat="1" x14ac:dyDescent="0.25">
      <c r="A47" s="38" t="s">
        <v>122</v>
      </c>
      <c r="B47" s="12" t="s">
        <v>154</v>
      </c>
      <c r="C47" s="28" t="s">
        <v>168</v>
      </c>
      <c r="D47" s="12">
        <v>4</v>
      </c>
      <c r="E47" s="12">
        <v>120</v>
      </c>
      <c r="F47" s="12">
        <f t="shared" si="3"/>
        <v>98</v>
      </c>
      <c r="G47" s="12"/>
      <c r="H47" s="12"/>
      <c r="I47" s="12"/>
      <c r="J47" s="12"/>
      <c r="K47" s="12"/>
      <c r="L47" s="12"/>
      <c r="M47" s="12"/>
      <c r="N47" s="12"/>
      <c r="O47" s="12">
        <v>4</v>
      </c>
      <c r="P47" s="12">
        <v>6</v>
      </c>
      <c r="Q47" s="13"/>
      <c r="R47" s="12">
        <v>4</v>
      </c>
      <c r="S47" s="12"/>
      <c r="T47" s="12"/>
      <c r="U47" s="13"/>
      <c r="V47" s="16"/>
      <c r="W47" s="12"/>
      <c r="X47" s="12"/>
      <c r="Y47" s="12"/>
      <c r="Z47" s="12"/>
      <c r="AA47" s="12">
        <v>4</v>
      </c>
      <c r="AB47" s="12"/>
      <c r="AC47" s="12"/>
      <c r="AD47" s="12"/>
      <c r="AE47" s="12"/>
      <c r="AF47" s="12">
        <v>4</v>
      </c>
      <c r="AG47" s="12"/>
      <c r="AH47" s="12"/>
      <c r="AI47" s="13"/>
      <c r="AJ47" s="12"/>
      <c r="AK47" s="12"/>
      <c r="AL47" s="12"/>
      <c r="AM47" s="12"/>
      <c r="AN47" s="12">
        <f>SUM(L47:AM47)</f>
        <v>22</v>
      </c>
    </row>
    <row r="48" spans="1:256" s="2" customFormat="1" x14ac:dyDescent="0.25">
      <c r="A48" s="39"/>
      <c r="B48" s="12" t="s">
        <v>48</v>
      </c>
      <c r="C48" s="28" t="s">
        <v>168</v>
      </c>
      <c r="D48" s="12">
        <v>4</v>
      </c>
      <c r="E48" s="12">
        <v>80</v>
      </c>
      <c r="F48" s="12">
        <f t="shared" si="3"/>
        <v>60</v>
      </c>
      <c r="G48" s="12"/>
      <c r="H48" s="12"/>
      <c r="I48" s="12"/>
      <c r="J48" s="12"/>
      <c r="K48" s="12"/>
      <c r="L48" s="12"/>
      <c r="M48" s="12"/>
      <c r="N48" s="12"/>
      <c r="O48" s="12">
        <v>2</v>
      </c>
      <c r="P48" s="12">
        <v>2</v>
      </c>
      <c r="Q48" s="13"/>
      <c r="R48" s="12"/>
      <c r="S48" s="12">
        <v>2</v>
      </c>
      <c r="T48" s="12"/>
      <c r="U48" s="12">
        <v>2</v>
      </c>
      <c r="V48" s="16">
        <v>2</v>
      </c>
      <c r="W48" s="12"/>
      <c r="X48" s="12"/>
      <c r="Y48" s="12"/>
      <c r="Z48" s="12"/>
      <c r="AA48" s="12">
        <v>2</v>
      </c>
      <c r="AB48" s="12"/>
      <c r="AC48" s="12">
        <v>2</v>
      </c>
      <c r="AD48" s="12"/>
      <c r="AE48" s="12">
        <v>2</v>
      </c>
      <c r="AF48" s="12">
        <v>2</v>
      </c>
      <c r="AG48" s="12">
        <v>2</v>
      </c>
      <c r="AH48" s="12"/>
      <c r="AI48" s="13"/>
      <c r="AJ48" s="12"/>
      <c r="AK48" s="12"/>
      <c r="AL48" s="12"/>
      <c r="AM48" s="12"/>
      <c r="AN48" s="12">
        <f>SUM(L48:AM48)</f>
        <v>20</v>
      </c>
    </row>
    <row r="49" spans="1:256" s="2" customFormat="1" ht="31.2" x14ac:dyDescent="0.25">
      <c r="A49" s="40"/>
      <c r="B49" s="12" t="s">
        <v>116</v>
      </c>
      <c r="C49" s="28" t="s">
        <v>168</v>
      </c>
      <c r="D49" s="12">
        <v>4</v>
      </c>
      <c r="E49" s="12">
        <v>120</v>
      </c>
      <c r="F49" s="12">
        <f t="shared" si="3"/>
        <v>65</v>
      </c>
      <c r="G49" s="12"/>
      <c r="H49" s="12">
        <v>55</v>
      </c>
      <c r="I49" s="12"/>
      <c r="J49" s="12"/>
      <c r="K49" s="12"/>
      <c r="L49" s="12"/>
      <c r="M49" s="12"/>
      <c r="N49" s="12"/>
      <c r="O49" s="12"/>
      <c r="P49" s="12"/>
      <c r="Q49" s="13"/>
      <c r="R49" s="12"/>
      <c r="S49" s="12"/>
      <c r="T49" s="12"/>
      <c r="U49" s="12"/>
      <c r="V49" s="16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3"/>
      <c r="AJ49" s="12"/>
      <c r="AK49" s="12"/>
      <c r="AL49" s="12"/>
      <c r="AM49" s="12"/>
      <c r="AN49" s="12"/>
    </row>
    <row r="50" spans="1:256" s="2" customFormat="1" x14ac:dyDescent="0.25">
      <c r="A50" s="36" t="s">
        <v>123</v>
      </c>
      <c r="B50" s="12" t="s">
        <v>49</v>
      </c>
      <c r="C50" s="28" t="s">
        <v>168</v>
      </c>
      <c r="D50" s="12">
        <v>4</v>
      </c>
      <c r="E50" s="12">
        <v>80</v>
      </c>
      <c r="F50" s="12">
        <f t="shared" si="3"/>
        <v>55</v>
      </c>
      <c r="G50" s="12"/>
      <c r="H50" s="12">
        <v>25</v>
      </c>
      <c r="I50" s="12"/>
      <c r="J50" s="12"/>
      <c r="K50" s="12"/>
      <c r="L50" s="12"/>
      <c r="M50" s="12"/>
      <c r="N50" s="12"/>
      <c r="O50" s="12"/>
      <c r="P50" s="12"/>
      <c r="Q50" s="13"/>
      <c r="R50" s="12"/>
      <c r="S50" s="12"/>
      <c r="T50" s="12"/>
      <c r="U50" s="12"/>
      <c r="V50" s="16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3"/>
      <c r="AJ50" s="12"/>
      <c r="AK50" s="12"/>
      <c r="AL50" s="12"/>
      <c r="AM50" s="12"/>
      <c r="AN50" s="12"/>
    </row>
    <row r="51" spans="1:256" s="2" customFormat="1" ht="31.2" x14ac:dyDescent="0.25">
      <c r="A51" s="37"/>
      <c r="B51" s="12" t="s">
        <v>148</v>
      </c>
      <c r="C51" s="28" t="s">
        <v>168</v>
      </c>
      <c r="D51" s="12">
        <v>4</v>
      </c>
      <c r="E51" s="12">
        <v>70</v>
      </c>
      <c r="F51" s="12">
        <f t="shared" si="3"/>
        <v>70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2"/>
      <c r="S51" s="12"/>
      <c r="T51" s="12"/>
      <c r="U51" s="12"/>
      <c r="V51" s="16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3"/>
      <c r="AJ51" s="12"/>
      <c r="AK51" s="12"/>
      <c r="AL51" s="12"/>
      <c r="AM51" s="12"/>
      <c r="AN51" s="12"/>
    </row>
    <row r="52" spans="1:256" s="2" customFormat="1" x14ac:dyDescent="0.25">
      <c r="A52" s="37"/>
      <c r="B52" s="12" t="s">
        <v>50</v>
      </c>
      <c r="C52" s="28" t="s">
        <v>168</v>
      </c>
      <c r="D52" s="12">
        <v>4</v>
      </c>
      <c r="E52" s="12">
        <v>70</v>
      </c>
      <c r="F52" s="12">
        <f t="shared" si="3"/>
        <v>48</v>
      </c>
      <c r="G52" s="12"/>
      <c r="H52" s="12"/>
      <c r="I52" s="12"/>
      <c r="J52" s="12"/>
      <c r="K52" s="12"/>
      <c r="L52" s="12"/>
      <c r="M52" s="12"/>
      <c r="N52" s="12">
        <v>2</v>
      </c>
      <c r="O52" s="12">
        <v>2</v>
      </c>
      <c r="P52" s="12">
        <v>2</v>
      </c>
      <c r="Q52" s="13">
        <v>2</v>
      </c>
      <c r="R52" s="12"/>
      <c r="S52" s="12">
        <v>2</v>
      </c>
      <c r="T52" s="12"/>
      <c r="U52" s="12"/>
      <c r="V52" s="16"/>
      <c r="W52" s="12"/>
      <c r="X52" s="12">
        <v>2</v>
      </c>
      <c r="Y52" s="12">
        <v>2</v>
      </c>
      <c r="Z52" s="12"/>
      <c r="AA52" s="12">
        <v>2</v>
      </c>
      <c r="AB52" s="12"/>
      <c r="AC52" s="12">
        <v>2</v>
      </c>
      <c r="AD52" s="12"/>
      <c r="AE52" s="12">
        <v>2</v>
      </c>
      <c r="AF52" s="12">
        <v>2</v>
      </c>
      <c r="AG52" s="12"/>
      <c r="AH52" s="12"/>
      <c r="AI52" s="13"/>
      <c r="AJ52" s="12"/>
      <c r="AK52" s="12"/>
      <c r="AL52" s="12"/>
      <c r="AM52" s="12"/>
      <c r="AN52" s="12">
        <f>SUM(L52:AM52)</f>
        <v>22</v>
      </c>
    </row>
    <row r="53" spans="1:256" s="2" customFormat="1" x14ac:dyDescent="0.25">
      <c r="A53" s="36" t="s">
        <v>124</v>
      </c>
      <c r="B53" s="12" t="s">
        <v>51</v>
      </c>
      <c r="C53" s="28" t="s">
        <v>168</v>
      </c>
      <c r="D53" s="12">
        <v>4</v>
      </c>
      <c r="E53" s="12">
        <v>104</v>
      </c>
      <c r="F53" s="12">
        <f t="shared" si="3"/>
        <v>80</v>
      </c>
      <c r="G53" s="12"/>
      <c r="H53" s="12"/>
      <c r="I53" s="12">
        <v>2</v>
      </c>
      <c r="J53" s="12"/>
      <c r="K53" s="12"/>
      <c r="L53" s="12"/>
      <c r="M53" s="12">
        <v>2</v>
      </c>
      <c r="N53" s="12"/>
      <c r="O53" s="12">
        <v>2</v>
      </c>
      <c r="P53" s="12">
        <v>2</v>
      </c>
      <c r="Q53" s="13"/>
      <c r="R53" s="12">
        <v>2</v>
      </c>
      <c r="S53" s="12"/>
      <c r="T53" s="12"/>
      <c r="U53" s="12">
        <v>2</v>
      </c>
      <c r="V53" s="16"/>
      <c r="W53" s="12"/>
      <c r="X53" s="12">
        <v>2</v>
      </c>
      <c r="Y53" s="12">
        <v>2</v>
      </c>
      <c r="Z53" s="12">
        <v>2</v>
      </c>
      <c r="AA53" s="12">
        <v>1</v>
      </c>
      <c r="AB53" s="12"/>
      <c r="AC53" s="12"/>
      <c r="AD53" s="12"/>
      <c r="AE53" s="12"/>
      <c r="AF53" s="12">
        <v>2</v>
      </c>
      <c r="AG53" s="12"/>
      <c r="AH53" s="12"/>
      <c r="AI53" s="13"/>
      <c r="AJ53" s="12">
        <v>1</v>
      </c>
      <c r="AK53" s="12"/>
      <c r="AL53" s="12"/>
      <c r="AM53" s="12">
        <v>2</v>
      </c>
      <c r="AN53" s="12">
        <f>SUM(L53:AM53)</f>
        <v>22</v>
      </c>
    </row>
    <row r="54" spans="1:256" s="2" customFormat="1" x14ac:dyDescent="0.25">
      <c r="A54" s="37"/>
      <c r="B54" s="12" t="s">
        <v>52</v>
      </c>
      <c r="C54" s="28" t="s">
        <v>168</v>
      </c>
      <c r="D54" s="12">
        <v>4</v>
      </c>
      <c r="E54" s="12">
        <v>111</v>
      </c>
      <c r="F54" s="12">
        <f t="shared" si="3"/>
        <v>87</v>
      </c>
      <c r="G54" s="12"/>
      <c r="H54" s="12"/>
      <c r="I54" s="12">
        <v>2</v>
      </c>
      <c r="J54" s="12"/>
      <c r="K54" s="12"/>
      <c r="L54" s="12"/>
      <c r="M54" s="12"/>
      <c r="N54" s="12"/>
      <c r="O54" s="12">
        <v>4</v>
      </c>
      <c r="P54" s="12">
        <v>2</v>
      </c>
      <c r="Q54" s="13">
        <v>2</v>
      </c>
      <c r="R54" s="12"/>
      <c r="S54" s="12"/>
      <c r="T54" s="12">
        <v>2</v>
      </c>
      <c r="U54" s="12">
        <v>2</v>
      </c>
      <c r="V54" s="16"/>
      <c r="W54" s="12"/>
      <c r="X54" s="12"/>
      <c r="Y54" s="12"/>
      <c r="Z54" s="12"/>
      <c r="AA54" s="12">
        <v>2</v>
      </c>
      <c r="AB54" s="12"/>
      <c r="AC54" s="12">
        <v>2</v>
      </c>
      <c r="AD54" s="12"/>
      <c r="AE54" s="12">
        <v>2</v>
      </c>
      <c r="AF54" s="12">
        <v>4</v>
      </c>
      <c r="AG54" s="12"/>
      <c r="AH54" s="12"/>
      <c r="AI54" s="13"/>
      <c r="AJ54" s="12"/>
      <c r="AK54" s="12"/>
      <c r="AL54" s="12"/>
      <c r="AM54" s="12"/>
      <c r="AN54" s="12">
        <f>SUM(L54:AM54)</f>
        <v>22</v>
      </c>
    </row>
    <row r="55" spans="1:256" s="2" customFormat="1" x14ac:dyDescent="0.25">
      <c r="A55" s="37"/>
      <c r="B55" s="12" t="s">
        <v>56</v>
      </c>
      <c r="C55" s="28" t="s">
        <v>168</v>
      </c>
      <c r="D55" s="12">
        <v>4</v>
      </c>
      <c r="E55" s="12">
        <v>120</v>
      </c>
      <c r="F55" s="12">
        <f t="shared" si="3"/>
        <v>116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3"/>
      <c r="R55" s="12"/>
      <c r="S55" s="12"/>
      <c r="T55" s="12"/>
      <c r="U55" s="12"/>
      <c r="V55" s="16"/>
      <c r="W55" s="12"/>
      <c r="X55" s="12"/>
      <c r="Y55" s="12"/>
      <c r="Z55" s="12"/>
      <c r="AA55" s="12"/>
      <c r="AB55" s="12"/>
      <c r="AC55" s="12">
        <v>2</v>
      </c>
      <c r="AD55" s="12"/>
      <c r="AE55" s="12"/>
      <c r="AF55" s="12"/>
      <c r="AG55" s="12"/>
      <c r="AH55" s="12"/>
      <c r="AI55" s="13"/>
      <c r="AJ55" s="12"/>
      <c r="AK55" s="12"/>
      <c r="AL55" s="12">
        <v>2</v>
      </c>
      <c r="AM55" s="12"/>
      <c r="AN55" s="12">
        <f>SUM(L55:AM55)</f>
        <v>4</v>
      </c>
    </row>
    <row r="56" spans="1:256" s="2" customFormat="1" ht="31.2" x14ac:dyDescent="0.25">
      <c r="A56" s="37"/>
      <c r="B56" s="12" t="s">
        <v>149</v>
      </c>
      <c r="C56" s="28" t="s">
        <v>168</v>
      </c>
      <c r="D56" s="12">
        <v>4</v>
      </c>
      <c r="E56" s="12">
        <v>120</v>
      </c>
      <c r="F56" s="12">
        <f t="shared" si="3"/>
        <v>120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2"/>
      <c r="S56" s="12"/>
      <c r="T56" s="12"/>
      <c r="U56" s="12"/>
      <c r="V56" s="16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3"/>
      <c r="AJ56" s="12"/>
      <c r="AK56" s="12"/>
      <c r="AL56" s="12"/>
      <c r="AM56" s="12"/>
      <c r="AN56" s="12"/>
    </row>
    <row r="57" spans="1:256" s="2" customFormat="1" x14ac:dyDescent="0.25">
      <c r="A57" s="36" t="s">
        <v>125</v>
      </c>
      <c r="B57" s="12" t="s">
        <v>53</v>
      </c>
      <c r="C57" s="28" t="s">
        <v>168</v>
      </c>
      <c r="D57" s="12">
        <v>4</v>
      </c>
      <c r="E57" s="12">
        <v>74</v>
      </c>
      <c r="F57" s="12">
        <f t="shared" si="3"/>
        <v>48</v>
      </c>
      <c r="G57" s="12"/>
      <c r="H57" s="12"/>
      <c r="I57" s="12"/>
      <c r="J57" s="12"/>
      <c r="K57" s="12">
        <v>4</v>
      </c>
      <c r="L57" s="12">
        <v>2</v>
      </c>
      <c r="M57" s="12"/>
      <c r="N57" s="12">
        <v>2</v>
      </c>
      <c r="O57" s="12">
        <v>4</v>
      </c>
      <c r="P57" s="12">
        <v>2</v>
      </c>
      <c r="Q57" s="13"/>
      <c r="R57" s="12"/>
      <c r="S57" s="12"/>
      <c r="T57" s="12">
        <v>2</v>
      </c>
      <c r="U57" s="12"/>
      <c r="V57" s="16"/>
      <c r="W57" s="12"/>
      <c r="X57" s="12"/>
      <c r="Y57" s="12"/>
      <c r="Z57" s="12">
        <v>2</v>
      </c>
      <c r="AA57" s="12">
        <v>2</v>
      </c>
      <c r="AB57" s="12"/>
      <c r="AC57" s="12">
        <v>2</v>
      </c>
      <c r="AD57" s="12"/>
      <c r="AE57" s="12"/>
      <c r="AF57" s="12">
        <v>4</v>
      </c>
      <c r="AG57" s="12"/>
      <c r="AH57" s="12"/>
      <c r="AI57" s="13"/>
      <c r="AJ57" s="12"/>
      <c r="AK57" s="12"/>
      <c r="AL57" s="12"/>
      <c r="AM57" s="12"/>
      <c r="AN57" s="12">
        <f>SUM(L57:AM57)</f>
        <v>22</v>
      </c>
      <c r="IU57" s="1"/>
      <c r="IV57" s="1"/>
    </row>
    <row r="58" spans="1:256" s="2" customFormat="1" x14ac:dyDescent="0.25">
      <c r="A58" s="37"/>
      <c r="B58" s="12" t="s">
        <v>54</v>
      </c>
      <c r="C58" s="28" t="s">
        <v>168</v>
      </c>
      <c r="D58" s="12">
        <v>4</v>
      </c>
      <c r="E58" s="12">
        <v>65</v>
      </c>
      <c r="F58" s="12">
        <f t="shared" si="3"/>
        <v>38</v>
      </c>
      <c r="G58" s="12"/>
      <c r="H58" s="12"/>
      <c r="I58" s="12"/>
      <c r="J58" s="12">
        <v>7</v>
      </c>
      <c r="K58" s="12">
        <v>4</v>
      </c>
      <c r="L58" s="12"/>
      <c r="M58" s="12"/>
      <c r="N58" s="12">
        <v>2</v>
      </c>
      <c r="O58" s="12">
        <v>4</v>
      </c>
      <c r="P58" s="12">
        <v>2</v>
      </c>
      <c r="Q58" s="13">
        <v>2</v>
      </c>
      <c r="R58" s="12"/>
      <c r="S58" s="12">
        <v>2</v>
      </c>
      <c r="T58" s="12"/>
      <c r="U58" s="12"/>
      <c r="V58" s="16"/>
      <c r="W58" s="12"/>
      <c r="X58" s="12"/>
      <c r="Y58" s="12"/>
      <c r="Z58" s="12"/>
      <c r="AA58" s="12">
        <v>2</v>
      </c>
      <c r="AB58" s="12"/>
      <c r="AC58" s="12"/>
      <c r="AD58" s="12"/>
      <c r="AE58" s="12"/>
      <c r="AF58" s="12">
        <v>2</v>
      </c>
      <c r="AG58" s="12"/>
      <c r="AH58" s="12"/>
      <c r="AI58" s="13"/>
      <c r="AJ58" s="12"/>
      <c r="AK58" s="12"/>
      <c r="AL58" s="12"/>
      <c r="AM58" s="12"/>
      <c r="AN58" s="12">
        <f>SUM(L58:AM58)</f>
        <v>16</v>
      </c>
    </row>
    <row r="59" spans="1:256" s="2" customFormat="1" x14ac:dyDescent="0.25">
      <c r="A59" s="37"/>
      <c r="B59" s="12" t="s">
        <v>55</v>
      </c>
      <c r="C59" s="28" t="s">
        <v>168</v>
      </c>
      <c r="D59" s="12">
        <v>4</v>
      </c>
      <c r="E59" s="12">
        <v>80</v>
      </c>
      <c r="F59" s="12">
        <f t="shared" si="3"/>
        <v>78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/>
      <c r="R59" s="12"/>
      <c r="S59" s="12"/>
      <c r="T59" s="12"/>
      <c r="U59" s="12"/>
      <c r="V59" s="16"/>
      <c r="W59" s="12"/>
      <c r="X59" s="12"/>
      <c r="Y59" s="12"/>
      <c r="Z59" s="12"/>
      <c r="AA59" s="12"/>
      <c r="AB59" s="12"/>
      <c r="AC59" s="12">
        <v>2</v>
      </c>
      <c r="AD59" s="12"/>
      <c r="AE59" s="12"/>
      <c r="AF59" s="12"/>
      <c r="AG59" s="12"/>
      <c r="AH59" s="12"/>
      <c r="AI59" s="13"/>
      <c r="AJ59" s="12"/>
      <c r="AK59" s="12"/>
      <c r="AL59" s="12"/>
      <c r="AM59" s="12"/>
      <c r="AN59" s="12">
        <f>SUM(L59:AM59)</f>
        <v>2</v>
      </c>
    </row>
    <row r="60" spans="1:256" s="2" customFormat="1" x14ac:dyDescent="0.25">
      <c r="A60" s="37"/>
      <c r="B60" s="12" t="s">
        <v>57</v>
      </c>
      <c r="C60" s="28" t="s">
        <v>168</v>
      </c>
      <c r="D60" s="12">
        <v>4</v>
      </c>
      <c r="E60" s="12">
        <v>80</v>
      </c>
      <c r="F60" s="12">
        <f t="shared" si="3"/>
        <v>48</v>
      </c>
      <c r="G60" s="12"/>
      <c r="H60" s="12"/>
      <c r="I60" s="12"/>
      <c r="J60" s="12"/>
      <c r="K60" s="12"/>
      <c r="L60" s="12"/>
      <c r="M60" s="12"/>
      <c r="N60" s="12">
        <v>4</v>
      </c>
      <c r="O60" s="12">
        <v>4</v>
      </c>
      <c r="P60" s="12">
        <v>2</v>
      </c>
      <c r="Q60" s="13">
        <v>2</v>
      </c>
      <c r="R60" s="12">
        <v>2</v>
      </c>
      <c r="S60" s="12">
        <v>2</v>
      </c>
      <c r="T60" s="12"/>
      <c r="U60" s="12">
        <v>2</v>
      </c>
      <c r="V60" s="16"/>
      <c r="W60" s="12"/>
      <c r="X60" s="12">
        <v>2</v>
      </c>
      <c r="Y60" s="12">
        <v>2</v>
      </c>
      <c r="Z60" s="12"/>
      <c r="AA60" s="12">
        <v>2</v>
      </c>
      <c r="AB60" s="12"/>
      <c r="AC60" s="12"/>
      <c r="AD60" s="12"/>
      <c r="AE60" s="12">
        <v>2</v>
      </c>
      <c r="AF60" s="12">
        <v>2</v>
      </c>
      <c r="AG60" s="12"/>
      <c r="AH60" s="12">
        <v>4</v>
      </c>
      <c r="AI60" s="13"/>
      <c r="AJ60" s="12"/>
      <c r="AK60" s="12"/>
      <c r="AL60" s="12"/>
      <c r="AM60" s="12"/>
      <c r="AN60" s="12">
        <f>SUM(L60:AM60)</f>
        <v>32</v>
      </c>
    </row>
    <row r="61" spans="1:256" s="2" customFormat="1" ht="46.8" x14ac:dyDescent="0.25">
      <c r="A61" s="37"/>
      <c r="B61" s="12" t="s">
        <v>150</v>
      </c>
      <c r="C61" s="28" t="s">
        <v>168</v>
      </c>
      <c r="D61" s="12">
        <v>4</v>
      </c>
      <c r="E61" s="12">
        <v>80</v>
      </c>
      <c r="F61" s="12">
        <f t="shared" si="3"/>
        <v>80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/>
      <c r="R61" s="12"/>
      <c r="S61" s="12"/>
      <c r="T61" s="12"/>
      <c r="U61" s="12"/>
      <c r="V61" s="16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3"/>
      <c r="AJ61" s="12"/>
      <c r="AK61" s="12"/>
      <c r="AL61" s="12"/>
      <c r="AM61" s="12"/>
      <c r="AN61" s="12"/>
    </row>
    <row r="62" spans="1:256" s="2" customFormat="1" x14ac:dyDescent="0.25">
      <c r="A62" s="37"/>
      <c r="B62" s="12" t="s">
        <v>58</v>
      </c>
      <c r="C62" s="28" t="s">
        <v>168</v>
      </c>
      <c r="D62" s="12">
        <v>4</v>
      </c>
      <c r="E62" s="12">
        <v>120</v>
      </c>
      <c r="F62" s="12">
        <f t="shared" si="3"/>
        <v>88</v>
      </c>
      <c r="G62" s="12"/>
      <c r="H62" s="12"/>
      <c r="I62" s="12"/>
      <c r="J62" s="12"/>
      <c r="K62" s="12"/>
      <c r="L62" s="12"/>
      <c r="M62" s="12"/>
      <c r="N62" s="12"/>
      <c r="O62" s="12">
        <v>6</v>
      </c>
      <c r="P62" s="12">
        <v>4</v>
      </c>
      <c r="Q62" s="13">
        <v>2</v>
      </c>
      <c r="R62" s="12"/>
      <c r="S62" s="12"/>
      <c r="T62" s="12">
        <v>2</v>
      </c>
      <c r="U62" s="12">
        <v>2</v>
      </c>
      <c r="V62" s="16"/>
      <c r="W62" s="12"/>
      <c r="X62" s="12"/>
      <c r="Y62" s="12">
        <v>2</v>
      </c>
      <c r="Z62" s="12">
        <v>2</v>
      </c>
      <c r="AA62" s="12">
        <v>2</v>
      </c>
      <c r="AB62" s="12"/>
      <c r="AC62" s="12">
        <v>2</v>
      </c>
      <c r="AD62" s="12"/>
      <c r="AE62" s="12">
        <v>2</v>
      </c>
      <c r="AF62" s="12">
        <v>4</v>
      </c>
      <c r="AG62" s="12">
        <v>2</v>
      </c>
      <c r="AH62" s="12"/>
      <c r="AI62" s="13"/>
      <c r="AJ62" s="12"/>
      <c r="AK62" s="12"/>
      <c r="AL62" s="12"/>
      <c r="AM62" s="12"/>
      <c r="AN62" s="12">
        <f>SUM(L62:AM62)</f>
        <v>32</v>
      </c>
    </row>
    <row r="63" spans="1:256" s="2" customFormat="1" x14ac:dyDescent="0.25">
      <c r="A63" s="37"/>
      <c r="B63" s="12" t="s">
        <v>59</v>
      </c>
      <c r="C63" s="28" t="s">
        <v>168</v>
      </c>
      <c r="D63" s="12">
        <v>4</v>
      </c>
      <c r="E63" s="12">
        <v>80</v>
      </c>
      <c r="F63" s="12">
        <f t="shared" si="3"/>
        <v>68</v>
      </c>
      <c r="G63" s="12"/>
      <c r="H63" s="12"/>
      <c r="I63" s="12"/>
      <c r="J63" s="12"/>
      <c r="K63" s="12"/>
      <c r="L63" s="12"/>
      <c r="M63" s="12"/>
      <c r="N63" s="12"/>
      <c r="O63" s="12"/>
      <c r="P63" s="12">
        <v>2</v>
      </c>
      <c r="Q63" s="13"/>
      <c r="R63" s="12"/>
      <c r="S63" s="12"/>
      <c r="T63" s="12"/>
      <c r="U63" s="12"/>
      <c r="V63" s="16"/>
      <c r="W63" s="12"/>
      <c r="X63" s="12"/>
      <c r="Y63" s="12"/>
      <c r="Z63" s="12"/>
      <c r="AA63" s="12"/>
      <c r="AB63" s="12"/>
      <c r="AC63" s="12"/>
      <c r="AD63" s="12">
        <v>8</v>
      </c>
      <c r="AE63" s="12"/>
      <c r="AF63" s="12">
        <v>2</v>
      </c>
      <c r="AG63" s="12"/>
      <c r="AH63" s="12"/>
      <c r="AI63" s="13"/>
      <c r="AJ63" s="12"/>
      <c r="AK63" s="12"/>
      <c r="AL63" s="12"/>
      <c r="AM63" s="12"/>
      <c r="AN63" s="12">
        <f>SUM(L63:AM63)</f>
        <v>12</v>
      </c>
    </row>
    <row r="64" spans="1:256" s="2" customFormat="1" ht="31.2" customHeight="1" x14ac:dyDescent="0.25">
      <c r="A64" s="41" t="s">
        <v>161</v>
      </c>
      <c r="B64" s="12" t="s">
        <v>162</v>
      </c>
      <c r="C64" s="28" t="s">
        <v>168</v>
      </c>
      <c r="D64" s="12">
        <v>4</v>
      </c>
      <c r="E64" s="12">
        <v>61</v>
      </c>
      <c r="F64" s="12">
        <f t="shared" ref="F64:F66" si="5">E64-G64-H64-I64-J64-K64-AN64</f>
        <v>58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3"/>
      <c r="R64" s="12"/>
      <c r="S64" s="12"/>
      <c r="T64" s="12"/>
      <c r="U64" s="12"/>
      <c r="V64" s="16"/>
      <c r="W64" s="12"/>
      <c r="X64" s="12"/>
      <c r="Y64" s="12"/>
      <c r="Z64" s="12"/>
      <c r="AA64" s="12"/>
      <c r="AB64" s="12"/>
      <c r="AC64" s="12">
        <v>1</v>
      </c>
      <c r="AD64" s="12"/>
      <c r="AE64" s="12"/>
      <c r="AF64" s="12"/>
      <c r="AG64" s="12"/>
      <c r="AH64" s="12"/>
      <c r="AI64" s="13"/>
      <c r="AJ64" s="12">
        <v>2</v>
      </c>
      <c r="AK64" s="12"/>
      <c r="AL64" s="12"/>
      <c r="AM64" s="12"/>
      <c r="AN64" s="12">
        <f>SUM(L64:AM64)</f>
        <v>3</v>
      </c>
    </row>
    <row r="65" spans="1:40" s="2" customFormat="1" x14ac:dyDescent="0.25">
      <c r="A65" s="42"/>
      <c r="B65" s="12" t="s">
        <v>163</v>
      </c>
      <c r="C65" s="28" t="s">
        <v>168</v>
      </c>
      <c r="D65" s="12">
        <v>4</v>
      </c>
      <c r="E65" s="12">
        <v>26</v>
      </c>
      <c r="F65" s="12">
        <f t="shared" si="5"/>
        <v>24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/>
      <c r="R65" s="12"/>
      <c r="S65" s="12"/>
      <c r="T65" s="12"/>
      <c r="U65" s="12"/>
      <c r="V65" s="16"/>
      <c r="W65" s="12"/>
      <c r="X65" s="12"/>
      <c r="Y65" s="12"/>
      <c r="Z65" s="12"/>
      <c r="AA65" s="12"/>
      <c r="AB65" s="12"/>
      <c r="AC65" s="12"/>
      <c r="AD65" s="12"/>
      <c r="AE65" s="12"/>
      <c r="AF65" s="12">
        <v>2</v>
      </c>
      <c r="AG65" s="12"/>
      <c r="AH65" s="12"/>
      <c r="AI65" s="13"/>
      <c r="AJ65" s="12"/>
      <c r="AK65" s="12"/>
      <c r="AL65" s="12"/>
      <c r="AM65" s="12"/>
      <c r="AN65" s="12">
        <f>SUM(L65:AM65)</f>
        <v>2</v>
      </c>
    </row>
    <row r="66" spans="1:40" s="2" customFormat="1" x14ac:dyDescent="0.25">
      <c r="A66" s="43"/>
      <c r="B66" s="12" t="s">
        <v>164</v>
      </c>
      <c r="C66" s="28" t="s">
        <v>168</v>
      </c>
      <c r="D66" s="12">
        <v>4</v>
      </c>
      <c r="E66" s="12">
        <v>160</v>
      </c>
      <c r="F66" s="12">
        <f t="shared" si="5"/>
        <v>160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2"/>
      <c r="S66" s="12"/>
      <c r="T66" s="12"/>
      <c r="U66" s="12"/>
      <c r="V66" s="16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3"/>
      <c r="AJ66" s="12"/>
      <c r="AK66" s="12"/>
      <c r="AL66" s="12"/>
      <c r="AM66" s="12"/>
      <c r="AN66" s="12"/>
    </row>
    <row r="67" spans="1:40" s="2" customFormat="1" x14ac:dyDescent="0.25">
      <c r="A67" s="41" t="s">
        <v>64</v>
      </c>
      <c r="B67" s="12" t="s">
        <v>65</v>
      </c>
      <c r="C67" s="28" t="s">
        <v>168</v>
      </c>
      <c r="D67" s="12">
        <v>4</v>
      </c>
      <c r="E67" s="12">
        <v>71</v>
      </c>
      <c r="F67" s="12">
        <f t="shared" ref="F67:F75" si="6">E67-G67-H67-I67-J67-K67-AN67</f>
        <v>39</v>
      </c>
      <c r="G67" s="12"/>
      <c r="H67" s="12"/>
      <c r="I67" s="12"/>
      <c r="J67" s="12"/>
      <c r="K67" s="12"/>
      <c r="L67" s="12">
        <v>2</v>
      </c>
      <c r="M67" s="12">
        <v>2</v>
      </c>
      <c r="N67" s="12">
        <v>2</v>
      </c>
      <c r="O67" s="12">
        <v>4</v>
      </c>
      <c r="P67" s="12">
        <v>2</v>
      </c>
      <c r="Q67" s="13">
        <v>2</v>
      </c>
      <c r="R67" s="12"/>
      <c r="S67" s="12">
        <v>2</v>
      </c>
      <c r="T67" s="12">
        <v>2</v>
      </c>
      <c r="U67" s="12">
        <v>2</v>
      </c>
      <c r="V67" s="16">
        <v>2</v>
      </c>
      <c r="W67" s="12"/>
      <c r="X67" s="12"/>
      <c r="Y67" s="12"/>
      <c r="Z67" s="12">
        <v>2</v>
      </c>
      <c r="AA67" s="12">
        <v>2</v>
      </c>
      <c r="AB67" s="12"/>
      <c r="AC67" s="12"/>
      <c r="AD67" s="12"/>
      <c r="AE67" s="12"/>
      <c r="AF67" s="12">
        <v>4</v>
      </c>
      <c r="AG67" s="12">
        <v>2</v>
      </c>
      <c r="AH67" s="12"/>
      <c r="AI67" s="13"/>
      <c r="AJ67" s="12"/>
      <c r="AK67" s="12"/>
      <c r="AL67" s="12"/>
      <c r="AM67" s="12"/>
      <c r="AN67" s="12">
        <f>SUM(L67:AM67)</f>
        <v>32</v>
      </c>
    </row>
    <row r="68" spans="1:40" s="2" customFormat="1" x14ac:dyDescent="0.25">
      <c r="A68" s="42"/>
      <c r="B68" s="12" t="s">
        <v>117</v>
      </c>
      <c r="C68" s="28" t="s">
        <v>168</v>
      </c>
      <c r="D68" s="12">
        <v>4</v>
      </c>
      <c r="E68" s="12">
        <v>120</v>
      </c>
      <c r="F68" s="12">
        <f t="shared" si="6"/>
        <v>120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3"/>
      <c r="R68" s="12"/>
      <c r="S68" s="12"/>
      <c r="T68" s="12"/>
      <c r="U68" s="12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3"/>
      <c r="AJ68" s="12"/>
      <c r="AK68" s="12"/>
      <c r="AL68" s="12"/>
      <c r="AM68" s="12"/>
      <c r="AN68" s="12"/>
    </row>
    <row r="69" spans="1:40" s="2" customFormat="1" x14ac:dyDescent="0.25">
      <c r="A69" s="42"/>
      <c r="B69" s="12" t="s">
        <v>66</v>
      </c>
      <c r="C69" s="28" t="s">
        <v>168</v>
      </c>
      <c r="D69" s="12">
        <v>4</v>
      </c>
      <c r="E69" s="12">
        <v>24</v>
      </c>
      <c r="F69" s="12">
        <f t="shared" si="6"/>
        <v>20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/>
      <c r="R69" s="12"/>
      <c r="S69" s="12">
        <v>2</v>
      </c>
      <c r="T69" s="12"/>
      <c r="U69" s="12"/>
      <c r="V69" s="16"/>
      <c r="W69" s="12"/>
      <c r="X69" s="12">
        <v>2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3"/>
      <c r="AJ69" s="12"/>
      <c r="AK69" s="12"/>
      <c r="AL69" s="12"/>
      <c r="AM69" s="12"/>
      <c r="AN69" s="12">
        <f>SUM(L69:AM69)</f>
        <v>4</v>
      </c>
    </row>
    <row r="70" spans="1:40" s="2" customFormat="1" x14ac:dyDescent="0.25">
      <c r="A70" s="43"/>
      <c r="B70" s="12" t="s">
        <v>165</v>
      </c>
      <c r="C70" s="28" t="s">
        <v>168</v>
      </c>
      <c r="D70" s="12">
        <v>4</v>
      </c>
      <c r="E70" s="12">
        <v>22</v>
      </c>
      <c r="F70" s="12">
        <f t="shared" si="6"/>
        <v>22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  <c r="R70" s="12"/>
      <c r="S70" s="12"/>
      <c r="T70" s="12"/>
      <c r="U70" s="12"/>
      <c r="V70" s="16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3"/>
      <c r="AJ70" s="12"/>
      <c r="AK70" s="12"/>
      <c r="AL70" s="12"/>
      <c r="AM70" s="12"/>
      <c r="AN70" s="12"/>
    </row>
    <row r="71" spans="1:40" s="2" customFormat="1" x14ac:dyDescent="0.25">
      <c r="A71" s="41" t="s">
        <v>68</v>
      </c>
      <c r="B71" s="12" t="s">
        <v>69</v>
      </c>
      <c r="C71" s="28" t="s">
        <v>168</v>
      </c>
      <c r="D71" s="12">
        <v>4</v>
      </c>
      <c r="E71" s="12">
        <v>169</v>
      </c>
      <c r="F71" s="12">
        <f t="shared" si="6"/>
        <v>106</v>
      </c>
      <c r="G71" s="12"/>
      <c r="H71" s="12"/>
      <c r="I71" s="12">
        <v>2</v>
      </c>
      <c r="J71" s="12">
        <v>8</v>
      </c>
      <c r="K71" s="12">
        <v>5</v>
      </c>
      <c r="L71" s="12"/>
      <c r="M71" s="12">
        <v>4</v>
      </c>
      <c r="N71" s="12">
        <v>4</v>
      </c>
      <c r="O71" s="12">
        <v>4</v>
      </c>
      <c r="P71" s="12">
        <v>6</v>
      </c>
      <c r="Q71" s="13">
        <v>4</v>
      </c>
      <c r="R71" s="12">
        <v>2</v>
      </c>
      <c r="S71" s="12"/>
      <c r="T71" s="12"/>
      <c r="U71" s="12">
        <v>4</v>
      </c>
      <c r="V71" s="16"/>
      <c r="W71" s="12"/>
      <c r="X71" s="12"/>
      <c r="Y71" s="12"/>
      <c r="Z71" s="12"/>
      <c r="AA71" s="12">
        <v>4</v>
      </c>
      <c r="AB71" s="12">
        <v>4</v>
      </c>
      <c r="AC71" s="12">
        <v>4</v>
      </c>
      <c r="AD71" s="12"/>
      <c r="AE71" s="12">
        <v>2</v>
      </c>
      <c r="AF71" s="12">
        <v>4</v>
      </c>
      <c r="AG71" s="12"/>
      <c r="AH71" s="12"/>
      <c r="AI71" s="13"/>
      <c r="AJ71" s="12">
        <v>2</v>
      </c>
      <c r="AK71" s="12"/>
      <c r="AL71" s="12"/>
      <c r="AM71" s="12"/>
      <c r="AN71" s="12">
        <f>SUM(L71:AM71)</f>
        <v>48</v>
      </c>
    </row>
    <row r="72" spans="1:40" s="2" customFormat="1" x14ac:dyDescent="0.25">
      <c r="A72" s="42"/>
      <c r="B72" s="12" t="s">
        <v>166</v>
      </c>
      <c r="C72" s="28" t="s">
        <v>168</v>
      </c>
      <c r="D72" s="12">
        <v>4</v>
      </c>
      <c r="E72" s="12">
        <v>61</v>
      </c>
      <c r="F72" s="12">
        <f t="shared" si="6"/>
        <v>61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2"/>
      <c r="S72" s="12"/>
      <c r="T72" s="12"/>
      <c r="U72" s="12"/>
      <c r="V72" s="16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3"/>
      <c r="AJ72" s="12"/>
      <c r="AK72" s="12"/>
      <c r="AL72" s="12"/>
      <c r="AM72" s="12"/>
      <c r="AN72" s="12"/>
    </row>
    <row r="73" spans="1:40" s="2" customFormat="1" x14ac:dyDescent="0.25">
      <c r="A73" s="43"/>
      <c r="B73" s="12" t="s">
        <v>167</v>
      </c>
      <c r="C73" s="28" t="s">
        <v>168</v>
      </c>
      <c r="D73" s="12">
        <v>4</v>
      </c>
      <c r="E73" s="12">
        <v>66</v>
      </c>
      <c r="F73" s="12">
        <f t="shared" si="6"/>
        <v>66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2"/>
      <c r="S73" s="12"/>
      <c r="T73" s="12"/>
      <c r="U73" s="12"/>
      <c r="V73" s="16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3"/>
      <c r="AJ73" s="12"/>
      <c r="AK73" s="12"/>
      <c r="AL73" s="12"/>
      <c r="AM73" s="12"/>
      <c r="AN73" s="12"/>
    </row>
    <row r="74" spans="1:40" s="2" customFormat="1" ht="31.2" x14ac:dyDescent="0.25">
      <c r="A74" s="14" t="s">
        <v>128</v>
      </c>
      <c r="B74" s="12" t="s">
        <v>79</v>
      </c>
      <c r="C74" s="28" t="s">
        <v>168</v>
      </c>
      <c r="D74" s="12">
        <v>4</v>
      </c>
      <c r="E74" s="12">
        <v>80</v>
      </c>
      <c r="F74" s="12">
        <f t="shared" si="6"/>
        <v>54</v>
      </c>
      <c r="G74" s="12"/>
      <c r="H74" s="12"/>
      <c r="I74" s="12"/>
      <c r="J74" s="12"/>
      <c r="K74" s="12"/>
      <c r="L74" s="12"/>
      <c r="M74" s="12"/>
      <c r="N74" s="12">
        <v>4</v>
      </c>
      <c r="O74" s="12">
        <v>6</v>
      </c>
      <c r="P74" s="12">
        <v>2</v>
      </c>
      <c r="Q74" s="13">
        <v>2</v>
      </c>
      <c r="R74" s="12">
        <v>2</v>
      </c>
      <c r="S74" s="12">
        <v>2</v>
      </c>
      <c r="T74" s="12"/>
      <c r="U74" s="12">
        <v>2</v>
      </c>
      <c r="V74" s="16"/>
      <c r="W74" s="12"/>
      <c r="X74" s="12"/>
      <c r="Y74" s="12"/>
      <c r="Z74" s="12"/>
      <c r="AA74" s="12">
        <v>2</v>
      </c>
      <c r="AB74" s="12"/>
      <c r="AC74" s="12"/>
      <c r="AD74" s="12"/>
      <c r="AE74" s="12">
        <v>4</v>
      </c>
      <c r="AF74" s="12"/>
      <c r="AG74" s="12"/>
      <c r="AH74" s="12"/>
      <c r="AI74" s="13"/>
      <c r="AJ74" s="12"/>
      <c r="AK74" s="12"/>
      <c r="AL74" s="12"/>
      <c r="AM74" s="12"/>
      <c r="AN74" s="12">
        <f>SUM(L74:AM74)</f>
        <v>26</v>
      </c>
    </row>
    <row r="75" spans="1:40" s="11" customFormat="1" x14ac:dyDescent="0.25">
      <c r="A75" s="32" t="s">
        <v>5</v>
      </c>
      <c r="B75" s="32"/>
      <c r="C75" s="32"/>
      <c r="D75" s="32"/>
      <c r="E75" s="9">
        <f>SUM(E4:E74)</f>
        <v>7724</v>
      </c>
      <c r="F75" s="9">
        <f t="shared" si="6"/>
        <v>5773</v>
      </c>
      <c r="G75" s="9">
        <f t="shared" ref="G75:AI75" si="7">SUM(G4:G74)</f>
        <v>135</v>
      </c>
      <c r="H75" s="9">
        <f t="shared" si="7"/>
        <v>100</v>
      </c>
      <c r="I75" s="9">
        <f t="shared" si="7"/>
        <v>16</v>
      </c>
      <c r="J75" s="9">
        <f t="shared" si="7"/>
        <v>50</v>
      </c>
      <c r="K75" s="9">
        <f t="shared" si="7"/>
        <v>13</v>
      </c>
      <c r="L75" s="9">
        <f t="shared" si="7"/>
        <v>30</v>
      </c>
      <c r="M75" s="9">
        <f t="shared" si="7"/>
        <v>62</v>
      </c>
      <c r="N75" s="9">
        <f t="shared" si="7"/>
        <v>82</v>
      </c>
      <c r="O75" s="9">
        <f t="shared" si="7"/>
        <v>120</v>
      </c>
      <c r="P75" s="9">
        <f t="shared" si="7"/>
        <v>143</v>
      </c>
      <c r="Q75" s="9">
        <f t="shared" si="7"/>
        <v>102</v>
      </c>
      <c r="R75" s="9">
        <f t="shared" si="7"/>
        <v>55</v>
      </c>
      <c r="S75" s="9">
        <f t="shared" si="7"/>
        <v>60</v>
      </c>
      <c r="T75" s="9">
        <f t="shared" si="7"/>
        <v>46</v>
      </c>
      <c r="U75" s="9">
        <f t="shared" si="7"/>
        <v>96</v>
      </c>
      <c r="V75" s="9">
        <f t="shared" si="7"/>
        <v>33</v>
      </c>
      <c r="W75" s="9">
        <f t="shared" si="7"/>
        <v>30</v>
      </c>
      <c r="X75" s="9">
        <f t="shared" si="7"/>
        <v>50</v>
      </c>
      <c r="Y75" s="9">
        <f t="shared" si="7"/>
        <v>60</v>
      </c>
      <c r="Z75" s="9">
        <f t="shared" si="7"/>
        <v>35</v>
      </c>
      <c r="AA75" s="9">
        <f t="shared" si="7"/>
        <v>80</v>
      </c>
      <c r="AB75" s="9">
        <f t="shared" si="7"/>
        <v>87</v>
      </c>
      <c r="AC75" s="9">
        <f t="shared" si="7"/>
        <v>50</v>
      </c>
      <c r="AD75" s="9">
        <f t="shared" si="7"/>
        <v>50</v>
      </c>
      <c r="AE75" s="9">
        <f t="shared" si="7"/>
        <v>77</v>
      </c>
      <c r="AF75" s="9">
        <f t="shared" si="7"/>
        <v>90</v>
      </c>
      <c r="AG75" s="9">
        <f t="shared" si="7"/>
        <v>45</v>
      </c>
      <c r="AH75" s="9">
        <f t="shared" si="7"/>
        <v>40</v>
      </c>
      <c r="AI75" s="15">
        <f t="shared" si="7"/>
        <v>65</v>
      </c>
      <c r="AJ75" s="9">
        <f>SUM(AJ5:AJ74)</f>
        <v>25</v>
      </c>
      <c r="AK75" s="9">
        <v>2</v>
      </c>
      <c r="AL75" s="9">
        <v>2</v>
      </c>
      <c r="AM75" s="9">
        <f>SUM(AM5:AM74)</f>
        <v>20</v>
      </c>
      <c r="AN75" s="9">
        <f>SUM(AN4:AN74)</f>
        <v>1637</v>
      </c>
    </row>
    <row r="76" spans="1:40" s="2" customFormat="1" x14ac:dyDescent="0.25">
      <c r="A76" s="36" t="s">
        <v>124</v>
      </c>
      <c r="B76" s="12" t="s">
        <v>51</v>
      </c>
      <c r="C76" s="12" t="s">
        <v>62</v>
      </c>
      <c r="D76" s="12">
        <v>4</v>
      </c>
      <c r="E76" s="12">
        <v>16</v>
      </c>
      <c r="F76" s="12"/>
      <c r="G76" s="12"/>
      <c r="H76" s="12"/>
      <c r="I76" s="12">
        <v>1</v>
      </c>
      <c r="J76" s="12"/>
      <c r="K76" s="12"/>
      <c r="L76" s="12"/>
      <c r="M76" s="12">
        <v>3</v>
      </c>
      <c r="N76" s="12">
        <v>3</v>
      </c>
      <c r="O76" s="12"/>
      <c r="P76" s="12">
        <v>2</v>
      </c>
      <c r="Q76" s="13">
        <v>2</v>
      </c>
      <c r="R76" s="12">
        <v>1</v>
      </c>
      <c r="S76" s="12"/>
      <c r="T76" s="12"/>
      <c r="U76" s="12"/>
      <c r="V76" s="12"/>
      <c r="W76" s="12">
        <v>1</v>
      </c>
      <c r="X76" s="12"/>
      <c r="Y76" s="12">
        <v>2</v>
      </c>
      <c r="Z76" s="12"/>
      <c r="AA76" s="12">
        <v>1</v>
      </c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>
        <f>SUM(L76:AM76)</f>
        <v>15</v>
      </c>
    </row>
    <row r="77" spans="1:40" s="2" customFormat="1" x14ac:dyDescent="0.25">
      <c r="A77" s="37"/>
      <c r="B77" s="12" t="s">
        <v>52</v>
      </c>
      <c r="C77" s="12" t="s">
        <v>62</v>
      </c>
      <c r="D77" s="12">
        <v>4</v>
      </c>
      <c r="E77" s="12">
        <v>9</v>
      </c>
      <c r="F77" s="12"/>
      <c r="G77" s="12"/>
      <c r="H77" s="12"/>
      <c r="I77" s="12"/>
      <c r="J77" s="12"/>
      <c r="K77" s="12"/>
      <c r="L77" s="12">
        <v>2</v>
      </c>
      <c r="M77" s="12">
        <v>2</v>
      </c>
      <c r="N77" s="12">
        <v>2</v>
      </c>
      <c r="O77" s="12"/>
      <c r="P77" s="12"/>
      <c r="Q77" s="13">
        <v>2</v>
      </c>
      <c r="R77" s="12"/>
      <c r="S77" s="12"/>
      <c r="T77" s="12"/>
      <c r="U77" s="12"/>
      <c r="V77" s="12"/>
      <c r="W77" s="12"/>
      <c r="X77" s="12"/>
      <c r="Y77" s="12"/>
      <c r="Z77" s="12"/>
      <c r="AA77" s="12">
        <v>1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>
        <f>SUM(L77:AM77)</f>
        <v>9</v>
      </c>
    </row>
    <row r="78" spans="1:40" s="2" customFormat="1" hidden="1" x14ac:dyDescent="0.25">
      <c r="A78" s="37"/>
      <c r="B78" s="12" t="s">
        <v>56</v>
      </c>
      <c r="C78" s="12" t="s">
        <v>62</v>
      </c>
      <c r="D78" s="12">
        <v>4</v>
      </c>
      <c r="E78" s="12">
        <v>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s="2" customFormat="1" ht="31.2" hidden="1" x14ac:dyDescent="0.25">
      <c r="A79" s="37"/>
      <c r="B79" s="12" t="s">
        <v>149</v>
      </c>
      <c r="C79" s="12" t="s">
        <v>62</v>
      </c>
      <c r="D79" s="12">
        <v>4</v>
      </c>
      <c r="E79" s="12">
        <v>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s="2" customFormat="1" x14ac:dyDescent="0.25">
      <c r="A80" s="36" t="s">
        <v>125</v>
      </c>
      <c r="B80" s="12" t="s">
        <v>53</v>
      </c>
      <c r="C80" s="12" t="s">
        <v>62</v>
      </c>
      <c r="D80" s="12">
        <v>4</v>
      </c>
      <c r="E80" s="12">
        <v>6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>
        <v>2</v>
      </c>
      <c r="R80" s="12"/>
      <c r="S80" s="12"/>
      <c r="T80" s="12"/>
      <c r="U80" s="12"/>
      <c r="V80" s="12"/>
      <c r="W80" s="12"/>
      <c r="X80" s="12"/>
      <c r="Y80" s="12">
        <v>2</v>
      </c>
      <c r="Z80" s="12">
        <v>2</v>
      </c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>
        <f>SUM(L80:AM80)</f>
        <v>6</v>
      </c>
    </row>
    <row r="81" spans="1:40" s="2" customFormat="1" x14ac:dyDescent="0.25">
      <c r="A81" s="37"/>
      <c r="B81" s="12" t="s">
        <v>54</v>
      </c>
      <c r="C81" s="12" t="s">
        <v>62</v>
      </c>
      <c r="D81" s="12">
        <v>4</v>
      </c>
      <c r="E81" s="12">
        <v>15</v>
      </c>
      <c r="F81" s="12"/>
      <c r="G81" s="12"/>
      <c r="H81" s="12"/>
      <c r="I81" s="12"/>
      <c r="J81" s="12"/>
      <c r="K81" s="12"/>
      <c r="L81" s="12">
        <v>2</v>
      </c>
      <c r="M81" s="12"/>
      <c r="N81" s="12"/>
      <c r="O81" s="12"/>
      <c r="P81" s="12">
        <v>2</v>
      </c>
      <c r="Q81" s="13">
        <v>2</v>
      </c>
      <c r="R81" s="12">
        <v>2</v>
      </c>
      <c r="S81" s="12"/>
      <c r="T81" s="12"/>
      <c r="U81" s="12"/>
      <c r="V81" s="12"/>
      <c r="W81" s="12"/>
      <c r="X81" s="12"/>
      <c r="Y81" s="12"/>
      <c r="Z81" s="12"/>
      <c r="AA81" s="12">
        <v>2</v>
      </c>
      <c r="AB81" s="12"/>
      <c r="AC81" s="12"/>
      <c r="AD81" s="12">
        <v>5</v>
      </c>
      <c r="AE81" s="12"/>
      <c r="AF81" s="12"/>
      <c r="AG81" s="12"/>
      <c r="AH81" s="12"/>
      <c r="AI81" s="12"/>
      <c r="AJ81" s="12"/>
      <c r="AK81" s="12"/>
      <c r="AL81" s="12"/>
      <c r="AM81" s="12"/>
      <c r="AN81" s="12">
        <f>SUM(L81:AM81)</f>
        <v>15</v>
      </c>
    </row>
    <row r="82" spans="1:40" s="2" customFormat="1" hidden="1" x14ac:dyDescent="0.25">
      <c r="A82" s="37"/>
      <c r="B82" s="12" t="s">
        <v>55</v>
      </c>
      <c r="C82" s="12" t="s">
        <v>62</v>
      </c>
      <c r="D82" s="12">
        <v>4</v>
      </c>
      <c r="E82" s="12">
        <v>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3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s="2" customFormat="1" ht="15.75" hidden="1" customHeight="1" x14ac:dyDescent="0.25">
      <c r="A83" s="37"/>
      <c r="B83" s="12" t="s">
        <v>59</v>
      </c>
      <c r="C83" s="12" t="s">
        <v>62</v>
      </c>
      <c r="D83" s="12">
        <v>4</v>
      </c>
      <c r="E83" s="12">
        <v>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s="2" customFormat="1" x14ac:dyDescent="0.25">
      <c r="A84" s="37" t="s">
        <v>60</v>
      </c>
      <c r="B84" s="12" t="s">
        <v>61</v>
      </c>
      <c r="C84" s="12" t="s">
        <v>62</v>
      </c>
      <c r="D84" s="12">
        <v>4</v>
      </c>
      <c r="E84" s="12">
        <v>14</v>
      </c>
      <c r="F84" s="12"/>
      <c r="G84" s="12"/>
      <c r="H84" s="12"/>
      <c r="I84" s="12">
        <v>1</v>
      </c>
      <c r="J84" s="12"/>
      <c r="K84" s="12"/>
      <c r="L84" s="12"/>
      <c r="M84" s="12"/>
      <c r="N84" s="12"/>
      <c r="O84" s="12"/>
      <c r="P84" s="12"/>
      <c r="Q84" s="13"/>
      <c r="R84" s="12"/>
      <c r="S84" s="12"/>
      <c r="T84" s="12">
        <v>2</v>
      </c>
      <c r="U84" s="12"/>
      <c r="V84" s="12"/>
      <c r="W84" s="12"/>
      <c r="X84" s="12"/>
      <c r="Y84" s="12">
        <v>2</v>
      </c>
      <c r="Z84" s="12">
        <v>2</v>
      </c>
      <c r="AA84" s="12"/>
      <c r="AB84" s="12"/>
      <c r="AC84" s="12"/>
      <c r="AD84" s="12">
        <v>5</v>
      </c>
      <c r="AE84" s="12"/>
      <c r="AF84" s="12"/>
      <c r="AG84" s="12"/>
      <c r="AH84" s="12"/>
      <c r="AI84" s="12">
        <v>2</v>
      </c>
      <c r="AJ84" s="12"/>
      <c r="AK84" s="12"/>
      <c r="AL84" s="12"/>
      <c r="AM84" s="12"/>
      <c r="AN84" s="12">
        <f>SUM(L84:AM84)</f>
        <v>13</v>
      </c>
    </row>
    <row r="85" spans="1:40" s="2" customFormat="1" x14ac:dyDescent="0.25">
      <c r="A85" s="37"/>
      <c r="B85" s="12" t="s">
        <v>63</v>
      </c>
      <c r="C85" s="12" t="s">
        <v>62</v>
      </c>
      <c r="D85" s="12">
        <v>4</v>
      </c>
      <c r="E85" s="12">
        <v>19</v>
      </c>
      <c r="F85" s="12"/>
      <c r="G85" s="12"/>
      <c r="H85" s="12"/>
      <c r="I85" s="12"/>
      <c r="J85" s="12"/>
      <c r="K85" s="12"/>
      <c r="L85" s="12"/>
      <c r="M85" s="12">
        <v>2</v>
      </c>
      <c r="N85" s="12">
        <v>2</v>
      </c>
      <c r="O85" s="12"/>
      <c r="P85" s="12"/>
      <c r="Q85" s="13">
        <v>2</v>
      </c>
      <c r="R85" s="12"/>
      <c r="S85" s="12">
        <v>2</v>
      </c>
      <c r="T85" s="12"/>
      <c r="U85" s="12">
        <v>1</v>
      </c>
      <c r="V85" s="12"/>
      <c r="W85" s="12">
        <v>2</v>
      </c>
      <c r="X85" s="12"/>
      <c r="Y85" s="12"/>
      <c r="Z85" s="12"/>
      <c r="AA85" s="12">
        <v>2</v>
      </c>
      <c r="AB85" s="12"/>
      <c r="AC85" s="12"/>
      <c r="AD85" s="12">
        <v>5</v>
      </c>
      <c r="AE85" s="12"/>
      <c r="AF85" s="12"/>
      <c r="AG85" s="12"/>
      <c r="AH85" s="12"/>
      <c r="AI85" s="12">
        <v>1</v>
      </c>
      <c r="AJ85" s="12"/>
      <c r="AK85" s="12"/>
      <c r="AL85" s="12"/>
      <c r="AM85" s="12"/>
      <c r="AN85" s="12">
        <f>SUM(L85:AM85)</f>
        <v>19</v>
      </c>
    </row>
    <row r="86" spans="1:40" s="2" customFormat="1" ht="15.75" customHeight="1" x14ac:dyDescent="0.25">
      <c r="A86" s="37" t="s">
        <v>64</v>
      </c>
      <c r="B86" s="12" t="s">
        <v>65</v>
      </c>
      <c r="C86" s="12" t="s">
        <v>62</v>
      </c>
      <c r="D86" s="12">
        <v>4</v>
      </c>
      <c r="E86" s="12">
        <v>19</v>
      </c>
      <c r="F86" s="12"/>
      <c r="G86" s="12"/>
      <c r="H86" s="12"/>
      <c r="I86" s="12"/>
      <c r="J86" s="12"/>
      <c r="K86" s="12"/>
      <c r="L86" s="12">
        <v>2</v>
      </c>
      <c r="M86" s="12">
        <v>2</v>
      </c>
      <c r="N86" s="12">
        <v>2</v>
      </c>
      <c r="O86" s="12"/>
      <c r="P86" s="12">
        <v>2</v>
      </c>
      <c r="Q86" s="13">
        <v>2</v>
      </c>
      <c r="R86" s="12"/>
      <c r="S86" s="12"/>
      <c r="T86" s="12">
        <v>1</v>
      </c>
      <c r="U86" s="12"/>
      <c r="V86" s="12"/>
      <c r="W86" s="12"/>
      <c r="X86" s="12"/>
      <c r="Y86" s="12">
        <v>2</v>
      </c>
      <c r="Z86" s="12">
        <v>2</v>
      </c>
      <c r="AA86" s="12">
        <v>2</v>
      </c>
      <c r="AB86" s="12">
        <v>2</v>
      </c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>
        <f>SUM(L86:AM86)</f>
        <v>19</v>
      </c>
    </row>
    <row r="87" spans="1:40" s="2" customFormat="1" hidden="1" x14ac:dyDescent="0.25">
      <c r="A87" s="37"/>
      <c r="B87" s="12" t="s">
        <v>117</v>
      </c>
      <c r="C87" s="12" t="s">
        <v>62</v>
      </c>
      <c r="D87" s="12">
        <v>4</v>
      </c>
      <c r="E87" s="12">
        <v>0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:40" s="2" customFormat="1" x14ac:dyDescent="0.25">
      <c r="A88" s="37"/>
      <c r="B88" s="12" t="s">
        <v>66</v>
      </c>
      <c r="C88" s="12" t="s">
        <v>62</v>
      </c>
      <c r="D88" s="12">
        <v>4</v>
      </c>
      <c r="E88" s="12">
        <v>6</v>
      </c>
      <c r="F88" s="12"/>
      <c r="G88" s="12"/>
      <c r="H88" s="12"/>
      <c r="I88" s="12"/>
      <c r="J88" s="12"/>
      <c r="K88" s="12"/>
      <c r="L88" s="12"/>
      <c r="M88" s="12">
        <v>2</v>
      </c>
      <c r="N88" s="12">
        <v>2</v>
      </c>
      <c r="O88" s="12"/>
      <c r="P88" s="12"/>
      <c r="Q88" s="13">
        <v>2</v>
      </c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>
        <f>SUM(L88:AM88)</f>
        <v>6</v>
      </c>
    </row>
    <row r="89" spans="1:40" s="2" customFormat="1" ht="15.75" customHeight="1" x14ac:dyDescent="0.25">
      <c r="A89" s="37"/>
      <c r="B89" s="12" t="s">
        <v>67</v>
      </c>
      <c r="C89" s="12" t="s">
        <v>62</v>
      </c>
      <c r="D89" s="12">
        <v>4</v>
      </c>
      <c r="E89" s="12">
        <v>8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2">
        <v>2</v>
      </c>
      <c r="S89" s="12"/>
      <c r="T89" s="12"/>
      <c r="U89" s="12">
        <v>2</v>
      </c>
      <c r="V89" s="12"/>
      <c r="W89" s="12"/>
      <c r="X89" s="12"/>
      <c r="Y89" s="12"/>
      <c r="Z89" s="12">
        <v>2</v>
      </c>
      <c r="AA89" s="12">
        <v>2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>
        <f>SUM(L89:AM89)</f>
        <v>8</v>
      </c>
    </row>
    <row r="90" spans="1:40" s="2" customFormat="1" x14ac:dyDescent="0.25">
      <c r="A90" s="37" t="s">
        <v>68</v>
      </c>
      <c r="B90" s="12" t="s">
        <v>69</v>
      </c>
      <c r="C90" s="12" t="s">
        <v>62</v>
      </c>
      <c r="D90" s="12">
        <v>4</v>
      </c>
      <c r="E90" s="12">
        <v>31</v>
      </c>
      <c r="F90" s="12"/>
      <c r="G90" s="12"/>
      <c r="H90" s="12"/>
      <c r="I90" s="12"/>
      <c r="J90" s="12"/>
      <c r="K90" s="12"/>
      <c r="L90" s="12">
        <v>4</v>
      </c>
      <c r="M90" s="12">
        <v>3</v>
      </c>
      <c r="N90" s="12">
        <v>3</v>
      </c>
      <c r="O90" s="12"/>
      <c r="P90" s="12">
        <v>2</v>
      </c>
      <c r="Q90" s="13">
        <v>2</v>
      </c>
      <c r="R90" s="12"/>
      <c r="S90" s="12">
        <v>1</v>
      </c>
      <c r="T90" s="12">
        <v>2</v>
      </c>
      <c r="U90" s="12"/>
      <c r="V90" s="12"/>
      <c r="W90" s="12">
        <v>2</v>
      </c>
      <c r="X90" s="12"/>
      <c r="Y90" s="12">
        <v>2</v>
      </c>
      <c r="Z90" s="12">
        <v>2</v>
      </c>
      <c r="AA90" s="12">
        <v>2</v>
      </c>
      <c r="AB90" s="12">
        <v>1</v>
      </c>
      <c r="AC90" s="12"/>
      <c r="AD90" s="12">
        <v>5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>
        <f>SUM(L90:AM90)</f>
        <v>31</v>
      </c>
    </row>
    <row r="91" spans="1:40" s="2" customFormat="1" x14ac:dyDescent="0.25">
      <c r="A91" s="37"/>
      <c r="B91" s="12" t="s">
        <v>70</v>
      </c>
      <c r="C91" s="12" t="s">
        <v>62</v>
      </c>
      <c r="D91" s="12">
        <v>4</v>
      </c>
      <c r="E91" s="12">
        <v>19</v>
      </c>
      <c r="F91" s="12"/>
      <c r="G91" s="12"/>
      <c r="H91" s="12"/>
      <c r="I91" s="12"/>
      <c r="J91" s="12"/>
      <c r="K91" s="12">
        <v>4</v>
      </c>
      <c r="L91" s="12"/>
      <c r="M91" s="12">
        <v>2</v>
      </c>
      <c r="N91" s="12">
        <v>2</v>
      </c>
      <c r="O91" s="12"/>
      <c r="P91" s="12"/>
      <c r="Q91" s="13"/>
      <c r="R91" s="12"/>
      <c r="S91" s="12">
        <v>2</v>
      </c>
      <c r="T91" s="12"/>
      <c r="U91" s="12"/>
      <c r="V91" s="12"/>
      <c r="W91" s="12"/>
      <c r="X91" s="12"/>
      <c r="Y91" s="12"/>
      <c r="Z91" s="12"/>
      <c r="AA91" s="12">
        <v>2</v>
      </c>
      <c r="AB91" s="12"/>
      <c r="AC91" s="12"/>
      <c r="AD91" s="12">
        <v>5</v>
      </c>
      <c r="AE91" s="12"/>
      <c r="AF91" s="12"/>
      <c r="AG91" s="12"/>
      <c r="AH91" s="12"/>
      <c r="AI91" s="12">
        <v>2</v>
      </c>
      <c r="AJ91" s="12"/>
      <c r="AK91" s="12"/>
      <c r="AL91" s="12"/>
      <c r="AM91" s="12"/>
      <c r="AN91" s="12">
        <f>SUM(L91:AM91)</f>
        <v>15</v>
      </c>
    </row>
    <row r="92" spans="1:40" s="2" customFormat="1" x14ac:dyDescent="0.25">
      <c r="A92" s="37"/>
      <c r="B92" s="12" t="s">
        <v>71</v>
      </c>
      <c r="C92" s="12" t="s">
        <v>62</v>
      </c>
      <c r="D92" s="12">
        <v>4</v>
      </c>
      <c r="E92" s="12">
        <v>14</v>
      </c>
      <c r="F92" s="12"/>
      <c r="G92" s="12"/>
      <c r="H92" s="12"/>
      <c r="I92" s="12">
        <v>1</v>
      </c>
      <c r="J92" s="12"/>
      <c r="K92" s="12"/>
      <c r="L92" s="12"/>
      <c r="M92" s="12">
        <v>2</v>
      </c>
      <c r="N92" s="12">
        <v>2</v>
      </c>
      <c r="O92" s="12"/>
      <c r="P92" s="12"/>
      <c r="Q92" s="13">
        <v>2</v>
      </c>
      <c r="R92" s="12"/>
      <c r="S92" s="12"/>
      <c r="T92" s="12"/>
      <c r="U92" s="12"/>
      <c r="V92" s="12"/>
      <c r="W92" s="12"/>
      <c r="X92" s="12"/>
      <c r="Y92" s="12"/>
      <c r="Z92" s="12"/>
      <c r="AA92" s="12">
        <v>2</v>
      </c>
      <c r="AB92" s="12"/>
      <c r="AC92" s="12"/>
      <c r="AD92" s="12">
        <v>5</v>
      </c>
      <c r="AE92" s="12"/>
      <c r="AF92" s="12"/>
      <c r="AG92" s="12"/>
      <c r="AH92" s="12"/>
      <c r="AI92" s="12"/>
      <c r="AJ92" s="12"/>
      <c r="AK92" s="12"/>
      <c r="AL92" s="12"/>
      <c r="AM92" s="12"/>
      <c r="AN92" s="12">
        <f>SUM(L92:AM92)</f>
        <v>13</v>
      </c>
    </row>
    <row r="93" spans="1:40" s="11" customFormat="1" x14ac:dyDescent="0.25">
      <c r="A93" s="32" t="s">
        <v>5</v>
      </c>
      <c r="B93" s="32"/>
      <c r="C93" s="32"/>
      <c r="D93" s="32"/>
      <c r="E93" s="9">
        <f>SUM(E76:E92)</f>
        <v>176</v>
      </c>
      <c r="F93" s="9"/>
      <c r="G93" s="9"/>
      <c r="H93" s="9"/>
      <c r="I93" s="9">
        <f t="shared" ref="I93:N93" si="8">SUM(I76:I92)</f>
        <v>3</v>
      </c>
      <c r="J93" s="9"/>
      <c r="K93" s="9">
        <f t="shared" si="8"/>
        <v>4</v>
      </c>
      <c r="L93" s="9">
        <f t="shared" si="8"/>
        <v>10</v>
      </c>
      <c r="M93" s="9">
        <f t="shared" si="8"/>
        <v>18</v>
      </c>
      <c r="N93" s="9">
        <f t="shared" si="8"/>
        <v>18</v>
      </c>
      <c r="O93" s="9"/>
      <c r="P93" s="9">
        <f t="shared" ref="P93:U93" si="9">SUM(P76:P92)</f>
        <v>8</v>
      </c>
      <c r="Q93" s="15">
        <f t="shared" si="9"/>
        <v>18</v>
      </c>
      <c r="R93" s="9">
        <f t="shared" si="9"/>
        <v>5</v>
      </c>
      <c r="S93" s="9">
        <f t="shared" si="9"/>
        <v>5</v>
      </c>
      <c r="T93" s="9">
        <f t="shared" si="9"/>
        <v>5</v>
      </c>
      <c r="U93" s="9">
        <f t="shared" si="9"/>
        <v>3</v>
      </c>
      <c r="V93" s="9"/>
      <c r="W93" s="9">
        <f>SUM(W76:W92)</f>
        <v>5</v>
      </c>
      <c r="X93" s="9"/>
      <c r="Y93" s="9">
        <f>SUM(Y76:Y92)</f>
        <v>10</v>
      </c>
      <c r="Z93" s="9">
        <f>SUM(Z76:Z92)</f>
        <v>10</v>
      </c>
      <c r="AA93" s="9">
        <f>SUM(AA76:AA92)</f>
        <v>16</v>
      </c>
      <c r="AB93" s="9">
        <f>SUM(AB76:AB92)</f>
        <v>3</v>
      </c>
      <c r="AC93" s="9"/>
      <c r="AD93" s="9">
        <f>SUM(AD76:AD92)</f>
        <v>30</v>
      </c>
      <c r="AE93" s="9"/>
      <c r="AF93" s="9"/>
      <c r="AG93" s="9"/>
      <c r="AH93" s="9"/>
      <c r="AI93" s="9">
        <f>SUM(AI76:AI92)</f>
        <v>5</v>
      </c>
      <c r="AJ93" s="9"/>
      <c r="AK93" s="9"/>
      <c r="AL93" s="9"/>
      <c r="AM93" s="9"/>
      <c r="AN93" s="9">
        <f>SUM(AN76:AN92)</f>
        <v>169</v>
      </c>
    </row>
    <row r="94" spans="1:40" s="2" customFormat="1" x14ac:dyDescent="0.25">
      <c r="A94" s="37" t="s">
        <v>72</v>
      </c>
      <c r="B94" s="12" t="s">
        <v>73</v>
      </c>
      <c r="C94" s="12" t="s">
        <v>151</v>
      </c>
      <c r="D94" s="12">
        <v>4</v>
      </c>
      <c r="E94" s="12">
        <v>70</v>
      </c>
      <c r="F94" s="12">
        <f>E94-G94-H94-I94-J94-K94-AN94</f>
        <v>38</v>
      </c>
      <c r="G94" s="12"/>
      <c r="H94" s="12"/>
      <c r="I94" s="12"/>
      <c r="J94" s="12"/>
      <c r="K94" s="12"/>
      <c r="L94" s="12">
        <v>5</v>
      </c>
      <c r="M94" s="12"/>
      <c r="N94" s="12"/>
      <c r="O94" s="12"/>
      <c r="P94" s="12"/>
      <c r="Q94" s="13"/>
      <c r="R94" s="12">
        <v>10</v>
      </c>
      <c r="S94" s="12"/>
      <c r="T94" s="12"/>
      <c r="U94" s="12"/>
      <c r="V94" s="12">
        <v>5</v>
      </c>
      <c r="W94" s="12">
        <v>5</v>
      </c>
      <c r="X94" s="12"/>
      <c r="Y94" s="12"/>
      <c r="Z94" s="12">
        <v>7</v>
      </c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>
        <f>SUM(L94:AM94)</f>
        <v>32</v>
      </c>
    </row>
    <row r="95" spans="1:40" s="2" customFormat="1" x14ac:dyDescent="0.25">
      <c r="A95" s="37"/>
      <c r="B95" s="12" t="s">
        <v>74</v>
      </c>
      <c r="C95" s="12" t="s">
        <v>151</v>
      </c>
      <c r="D95" s="12">
        <v>4</v>
      </c>
      <c r="E95" s="12">
        <v>50</v>
      </c>
      <c r="F95" s="12">
        <f>E95-G95-H95-I95-J95-K95-AN95</f>
        <v>17</v>
      </c>
      <c r="G95" s="12"/>
      <c r="H95" s="12"/>
      <c r="I95" s="12"/>
      <c r="J95" s="12"/>
      <c r="K95" s="12"/>
      <c r="L95" s="12">
        <v>5</v>
      </c>
      <c r="M95" s="12"/>
      <c r="N95" s="12"/>
      <c r="O95" s="12"/>
      <c r="P95" s="12"/>
      <c r="Q95" s="13"/>
      <c r="R95" s="12">
        <v>10</v>
      </c>
      <c r="S95" s="12"/>
      <c r="T95" s="12"/>
      <c r="U95" s="12"/>
      <c r="V95" s="12">
        <v>5</v>
      </c>
      <c r="W95" s="12">
        <v>5</v>
      </c>
      <c r="X95" s="12"/>
      <c r="Y95" s="12"/>
      <c r="Z95" s="12">
        <v>8</v>
      </c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>
        <f>SUM(L95:AM95)</f>
        <v>33</v>
      </c>
    </row>
    <row r="96" spans="1:40" s="2" customFormat="1" x14ac:dyDescent="0.25">
      <c r="A96" s="37"/>
      <c r="B96" s="12" t="s">
        <v>119</v>
      </c>
      <c r="C96" s="12" t="s">
        <v>151</v>
      </c>
      <c r="D96" s="12">
        <v>4</v>
      </c>
      <c r="E96" s="12">
        <v>90</v>
      </c>
      <c r="F96" s="12">
        <f>E96-G96-H96-I96-J96-K96-AN96</f>
        <v>45</v>
      </c>
      <c r="G96" s="12"/>
      <c r="H96" s="12"/>
      <c r="I96" s="12"/>
      <c r="J96" s="12"/>
      <c r="K96" s="12"/>
      <c r="L96" s="12">
        <v>10</v>
      </c>
      <c r="M96" s="12"/>
      <c r="N96" s="12"/>
      <c r="O96" s="12"/>
      <c r="P96" s="12"/>
      <c r="Q96" s="13"/>
      <c r="R96" s="12"/>
      <c r="S96" s="12"/>
      <c r="T96" s="12"/>
      <c r="U96" s="12"/>
      <c r="V96" s="12">
        <v>10</v>
      </c>
      <c r="W96" s="12">
        <v>10</v>
      </c>
      <c r="X96" s="12"/>
      <c r="Y96" s="12"/>
      <c r="Z96" s="12">
        <v>15</v>
      </c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>
        <f>SUM(L96:AM96)</f>
        <v>45</v>
      </c>
    </row>
    <row r="97" spans="1:40" s="2" customFormat="1" ht="31.2" x14ac:dyDescent="0.25">
      <c r="A97" s="37"/>
      <c r="B97" s="14" t="s">
        <v>144</v>
      </c>
      <c r="C97" s="12" t="s">
        <v>151</v>
      </c>
      <c r="D97" s="12">
        <v>4</v>
      </c>
      <c r="E97" s="12">
        <v>80</v>
      </c>
      <c r="F97" s="12">
        <f>E97-G97-H97-I97-J97-K97-AN97</f>
        <v>80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3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:40" s="2" customFormat="1" x14ac:dyDescent="0.25">
      <c r="A98" s="37" t="s">
        <v>75</v>
      </c>
      <c r="B98" s="12" t="s">
        <v>120</v>
      </c>
      <c r="C98" s="12" t="s">
        <v>151</v>
      </c>
      <c r="D98" s="12">
        <v>4</v>
      </c>
      <c r="E98" s="12">
        <v>90</v>
      </c>
      <c r="F98" s="12">
        <f>E98-G98-H98-I98-J98-K98-AN98</f>
        <v>60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3"/>
      <c r="R98" s="12"/>
      <c r="S98" s="12"/>
      <c r="T98" s="12">
        <v>15</v>
      </c>
      <c r="U98" s="12"/>
      <c r="V98" s="12"/>
      <c r="W98" s="12">
        <v>15</v>
      </c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>
        <f>SUM(L98:AM98)</f>
        <v>30</v>
      </c>
    </row>
    <row r="99" spans="1:40" s="2" customFormat="1" ht="31.2" x14ac:dyDescent="0.25">
      <c r="A99" s="37"/>
      <c r="B99" s="14" t="s">
        <v>129</v>
      </c>
      <c r="C99" s="12" t="s">
        <v>151</v>
      </c>
      <c r="D99" s="12">
        <v>4</v>
      </c>
      <c r="E99" s="12">
        <v>20</v>
      </c>
      <c r="F99" s="12">
        <v>20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3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:40" s="2" customFormat="1" x14ac:dyDescent="0.25">
      <c r="A100" s="37"/>
      <c r="B100" s="14" t="s">
        <v>130</v>
      </c>
      <c r="C100" s="12" t="s">
        <v>151</v>
      </c>
      <c r="D100" s="12">
        <v>4</v>
      </c>
      <c r="E100" s="12">
        <v>40</v>
      </c>
      <c r="F100" s="12">
        <f>E100-G100-H100-I100-J100-K100-AN100</f>
        <v>40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3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s="2" customFormat="1" x14ac:dyDescent="0.25">
      <c r="A101" s="37" t="s">
        <v>76</v>
      </c>
      <c r="B101" s="12" t="s">
        <v>121</v>
      </c>
      <c r="C101" s="12" t="s">
        <v>170</v>
      </c>
      <c r="D101" s="12">
        <v>4</v>
      </c>
      <c r="E101" s="12">
        <v>120</v>
      </c>
      <c r="F101" s="12">
        <f>E101-G101-H101-I101-J101-K101-AN101</f>
        <v>115</v>
      </c>
      <c r="G101" s="12"/>
      <c r="H101" s="12"/>
      <c r="I101" s="12"/>
      <c r="J101" s="12"/>
      <c r="K101" s="12">
        <v>5</v>
      </c>
      <c r="L101" s="12"/>
      <c r="M101" s="12"/>
      <c r="N101" s="12"/>
      <c r="O101" s="12"/>
      <c r="P101" s="12"/>
      <c r="Q101" s="13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1:40" s="2" customFormat="1" x14ac:dyDescent="0.25">
      <c r="A102" s="37"/>
      <c r="B102" s="12" t="s">
        <v>78</v>
      </c>
      <c r="C102" s="12" t="s">
        <v>77</v>
      </c>
      <c r="D102" s="12">
        <v>4</v>
      </c>
      <c r="E102" s="12">
        <v>120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3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:40" s="2" customFormat="1" x14ac:dyDescent="0.25">
      <c r="A103" s="37" t="s">
        <v>118</v>
      </c>
      <c r="B103" s="14" t="s">
        <v>131</v>
      </c>
      <c r="C103" s="12" t="s">
        <v>151</v>
      </c>
      <c r="D103" s="12">
        <v>4</v>
      </c>
      <c r="E103" s="12">
        <v>80</v>
      </c>
      <c r="F103" s="12">
        <f>E103-G103-H103-I103-J103-K103-AN103</f>
        <v>80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3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s="2" customFormat="1" ht="31.2" x14ac:dyDescent="0.25">
      <c r="A104" s="37"/>
      <c r="B104" s="12" t="s">
        <v>158</v>
      </c>
      <c r="C104" s="12" t="s">
        <v>151</v>
      </c>
      <c r="D104" s="12">
        <v>4</v>
      </c>
      <c r="E104" s="12">
        <v>6</v>
      </c>
      <c r="F104" s="12">
        <v>6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3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s="2" customFormat="1" ht="31.2" x14ac:dyDescent="0.25">
      <c r="A105" s="37"/>
      <c r="B105" s="14" t="s">
        <v>145</v>
      </c>
      <c r="C105" s="12" t="s">
        <v>151</v>
      </c>
      <c r="D105" s="12">
        <v>4</v>
      </c>
      <c r="E105" s="12">
        <v>24</v>
      </c>
      <c r="F105" s="12">
        <f>E105-G105-H105-I105-J105-K105-AN105</f>
        <v>24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3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s="11" customFormat="1" x14ac:dyDescent="0.25">
      <c r="A106" s="32" t="s">
        <v>5</v>
      </c>
      <c r="B106" s="32"/>
      <c r="C106" s="32"/>
      <c r="D106" s="32"/>
      <c r="E106" s="9">
        <f>SUM(E94:E105)</f>
        <v>790</v>
      </c>
      <c r="F106" s="9">
        <f>E106-G106-H106-I106-J106-K106-AN106-120</f>
        <v>525</v>
      </c>
      <c r="G106" s="9"/>
      <c r="H106" s="9"/>
      <c r="I106" s="9"/>
      <c r="J106" s="9"/>
      <c r="K106" s="9">
        <f>SUM(K94:K102)</f>
        <v>5</v>
      </c>
      <c r="L106" s="9">
        <f>SUM(L94:L102)</f>
        <v>20</v>
      </c>
      <c r="M106" s="9"/>
      <c r="N106" s="9"/>
      <c r="O106" s="9"/>
      <c r="P106" s="9"/>
      <c r="Q106" s="10"/>
      <c r="R106" s="9">
        <f>SUM(R94:R102)</f>
        <v>20</v>
      </c>
      <c r="S106" s="9"/>
      <c r="T106" s="9">
        <f>SUM(T94:T102)</f>
        <v>15</v>
      </c>
      <c r="U106" s="9"/>
      <c r="V106" s="9">
        <f>SUM(V94:V102)</f>
        <v>20</v>
      </c>
      <c r="W106" s="9">
        <f>SUM(W94:W102)</f>
        <v>35</v>
      </c>
      <c r="X106" s="9"/>
      <c r="Y106" s="9"/>
      <c r="Z106" s="9">
        <f>SUM(Z94:Z102)</f>
        <v>30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>
        <f>SUM(AN94:AN102)</f>
        <v>140</v>
      </c>
    </row>
    <row r="107" spans="1:40" s="8" customFormat="1" ht="15.75" customHeight="1" x14ac:dyDescent="0.25">
      <c r="A107" s="32" t="s">
        <v>95</v>
      </c>
      <c r="B107" s="32"/>
      <c r="C107" s="32"/>
      <c r="D107" s="32"/>
      <c r="E107" s="9">
        <f>E75+E106+E93</f>
        <v>8690</v>
      </c>
      <c r="F107" s="9">
        <f>E107-G107-H107-I107-J107-K107-AN107-120</f>
        <v>6298</v>
      </c>
      <c r="G107" s="9">
        <f>G75+G93+G106</f>
        <v>135</v>
      </c>
      <c r="H107" s="9">
        <f>H75+H93+H106</f>
        <v>100</v>
      </c>
      <c r="I107" s="9">
        <f>I75+I93+I106</f>
        <v>19</v>
      </c>
      <c r="J107" s="9">
        <f t="shared" ref="J107:AM107" si="10">J75+J106+J93</f>
        <v>50</v>
      </c>
      <c r="K107" s="9">
        <f t="shared" si="10"/>
        <v>22</v>
      </c>
      <c r="L107" s="9">
        <f t="shared" si="10"/>
        <v>60</v>
      </c>
      <c r="M107" s="9">
        <f t="shared" si="10"/>
        <v>80</v>
      </c>
      <c r="N107" s="9">
        <f t="shared" si="10"/>
        <v>100</v>
      </c>
      <c r="O107" s="9">
        <f t="shared" si="10"/>
        <v>120</v>
      </c>
      <c r="P107" s="9">
        <f t="shared" si="10"/>
        <v>151</v>
      </c>
      <c r="Q107" s="10">
        <f t="shared" si="10"/>
        <v>120</v>
      </c>
      <c r="R107" s="9">
        <f t="shared" si="10"/>
        <v>80</v>
      </c>
      <c r="S107" s="9">
        <f t="shared" si="10"/>
        <v>65</v>
      </c>
      <c r="T107" s="9">
        <f t="shared" si="10"/>
        <v>66</v>
      </c>
      <c r="U107" s="9">
        <f t="shared" si="10"/>
        <v>99</v>
      </c>
      <c r="V107" s="9">
        <f t="shared" si="10"/>
        <v>53</v>
      </c>
      <c r="W107" s="9">
        <f t="shared" si="10"/>
        <v>70</v>
      </c>
      <c r="X107" s="9">
        <f t="shared" si="10"/>
        <v>50</v>
      </c>
      <c r="Y107" s="9">
        <f t="shared" si="10"/>
        <v>70</v>
      </c>
      <c r="Z107" s="9">
        <f t="shared" si="10"/>
        <v>75</v>
      </c>
      <c r="AA107" s="9">
        <f t="shared" si="10"/>
        <v>96</v>
      </c>
      <c r="AB107" s="9">
        <f t="shared" si="10"/>
        <v>90</v>
      </c>
      <c r="AC107" s="9">
        <f t="shared" si="10"/>
        <v>50</v>
      </c>
      <c r="AD107" s="9">
        <f t="shared" si="10"/>
        <v>80</v>
      </c>
      <c r="AE107" s="9">
        <f t="shared" si="10"/>
        <v>77</v>
      </c>
      <c r="AF107" s="9">
        <f t="shared" si="10"/>
        <v>90</v>
      </c>
      <c r="AG107" s="9">
        <f t="shared" si="10"/>
        <v>45</v>
      </c>
      <c r="AH107" s="9">
        <f t="shared" si="10"/>
        <v>40</v>
      </c>
      <c r="AI107" s="9">
        <f t="shared" si="10"/>
        <v>70</v>
      </c>
      <c r="AJ107" s="9">
        <f t="shared" si="10"/>
        <v>25</v>
      </c>
      <c r="AK107" s="9">
        <f t="shared" si="10"/>
        <v>2</v>
      </c>
      <c r="AL107" s="9">
        <f t="shared" si="10"/>
        <v>2</v>
      </c>
      <c r="AM107" s="9">
        <f t="shared" si="10"/>
        <v>20</v>
      </c>
      <c r="AN107" s="9">
        <f>AN75+AN93+AN106</f>
        <v>1946</v>
      </c>
    </row>
    <row r="108" spans="1:40" s="3" customFormat="1" x14ac:dyDescent="0.25">
      <c r="A108" s="35" t="s">
        <v>169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s="3" customFormat="1" x14ac:dyDescent="0.25">
      <c r="B109" s="29" t="s">
        <v>171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</row>
    <row r="110" spans="1:40" s="3" customFormat="1" x14ac:dyDescent="0.25"/>
    <row r="111" spans="1:40" s="5" customFormat="1" ht="20.399999999999999" x14ac:dyDescent="0.25">
      <c r="A111" s="33" t="s">
        <v>157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</row>
    <row r="112" spans="1:40" s="7" customFormat="1" ht="12" x14ac:dyDescent="0.25">
      <c r="A112" s="34" t="s">
        <v>0</v>
      </c>
      <c r="B112" s="34" t="s">
        <v>1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 t="s">
        <v>2</v>
      </c>
      <c r="N112" s="34"/>
      <c r="O112" s="34"/>
      <c r="P112" s="34"/>
      <c r="Q112" s="34"/>
      <c r="R112" s="34"/>
      <c r="S112" s="34"/>
      <c r="T112" s="34"/>
      <c r="U112" s="34"/>
      <c r="V112" s="34" t="s">
        <v>93</v>
      </c>
      <c r="W112" s="34"/>
      <c r="X112" s="34"/>
      <c r="Y112" s="34"/>
      <c r="Z112" s="34"/>
      <c r="AA112" s="34"/>
      <c r="AB112" s="34"/>
      <c r="AC112" s="34"/>
      <c r="AD112" s="34"/>
      <c r="AE112" s="32" t="s">
        <v>132</v>
      </c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1:40" s="7" customFormat="1" ht="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1:40" s="5" customFormat="1" x14ac:dyDescent="0.25">
      <c r="A114" s="6" t="s">
        <v>133</v>
      </c>
      <c r="B114" s="30" t="s">
        <v>94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 t="s">
        <v>156</v>
      </c>
      <c r="N114" s="31"/>
      <c r="O114" s="31"/>
      <c r="P114" s="31"/>
      <c r="Q114" s="31"/>
      <c r="R114" s="31"/>
      <c r="S114" s="31"/>
      <c r="T114" s="31"/>
      <c r="U114" s="31"/>
      <c r="V114" s="30">
        <v>3</v>
      </c>
      <c r="W114" s="30"/>
      <c r="X114" s="30"/>
      <c r="Y114" s="30"/>
      <c r="Z114" s="30"/>
      <c r="AA114" s="30"/>
      <c r="AB114" s="30"/>
      <c r="AC114" s="30"/>
      <c r="AD114" s="30"/>
      <c r="AE114" s="30">
        <v>100</v>
      </c>
      <c r="AF114" s="30"/>
      <c r="AG114" s="30"/>
      <c r="AH114" s="30"/>
      <c r="AI114" s="30"/>
      <c r="AJ114" s="30"/>
      <c r="AK114" s="30"/>
      <c r="AL114" s="30"/>
      <c r="AM114" s="30"/>
      <c r="AN114" s="30"/>
    </row>
    <row r="115" spans="1:40" s="4" customFormat="1" x14ac:dyDescent="0.25">
      <c r="A115" s="32" t="s">
        <v>134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>
        <v>100</v>
      </c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spans="1:40" s="3" customFormat="1" x14ac:dyDescent="0.25"/>
    <row r="117" spans="1:40" s="3" customFormat="1" x14ac:dyDescent="0.25"/>
    <row r="118" spans="1:40" s="3" customFormat="1" x14ac:dyDescent="0.25"/>
    <row r="119" spans="1:40" s="3" customFormat="1" x14ac:dyDescent="0.25"/>
    <row r="120" spans="1:40" s="3" customFormat="1" x14ac:dyDescent="0.25"/>
    <row r="121" spans="1:40" s="3" customFormat="1" x14ac:dyDescent="0.25"/>
    <row r="122" spans="1:40" s="3" customFormat="1" x14ac:dyDescent="0.25"/>
    <row r="123" spans="1:40" s="3" customFormat="1" x14ac:dyDescent="0.25"/>
    <row r="124" spans="1:40" s="3" customFormat="1" x14ac:dyDescent="0.25"/>
    <row r="125" spans="1:40" s="3" customFormat="1" x14ac:dyDescent="0.25"/>
    <row r="126" spans="1:40" s="3" customFormat="1" x14ac:dyDescent="0.25"/>
    <row r="127" spans="1:40" s="3" customFormat="1" x14ac:dyDescent="0.25"/>
    <row r="128" spans="1:40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</sheetData>
  <mergeCells count="83">
    <mergeCell ref="A1:AN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AN2:AN3"/>
    <mergeCell ref="AH2:AH3"/>
    <mergeCell ref="AI2:AI3"/>
    <mergeCell ref="A4:A6"/>
    <mergeCell ref="AD2:AD3"/>
    <mergeCell ref="AE2:AE3"/>
    <mergeCell ref="AF2:AF3"/>
    <mergeCell ref="AG2:AG3"/>
    <mergeCell ref="X2:X3"/>
    <mergeCell ref="Y2:Y3"/>
    <mergeCell ref="Z2:Z3"/>
    <mergeCell ref="AA2:AA3"/>
    <mergeCell ref="AB2:AB3"/>
    <mergeCell ref="AC2:AC3"/>
    <mergeCell ref="R2:R3"/>
    <mergeCell ref="S2:S3"/>
    <mergeCell ref="A30:A34"/>
    <mergeCell ref="AJ2:AJ3"/>
    <mergeCell ref="AK2:AK3"/>
    <mergeCell ref="AL2:AL3"/>
    <mergeCell ref="AM2:AM3"/>
    <mergeCell ref="T2:T3"/>
    <mergeCell ref="U2:U3"/>
    <mergeCell ref="V2:V3"/>
    <mergeCell ref="W2:W3"/>
    <mergeCell ref="L2:L3"/>
    <mergeCell ref="M2:M3"/>
    <mergeCell ref="N2:N3"/>
    <mergeCell ref="O2:O3"/>
    <mergeCell ref="P2:P3"/>
    <mergeCell ref="Q2:Q3"/>
    <mergeCell ref="A7:A10"/>
    <mergeCell ref="A11:A13"/>
    <mergeCell ref="A14:A17"/>
    <mergeCell ref="A18:A24"/>
    <mergeCell ref="A25:A29"/>
    <mergeCell ref="A76:A79"/>
    <mergeCell ref="A35:A39"/>
    <mergeCell ref="A40:A42"/>
    <mergeCell ref="A43:A46"/>
    <mergeCell ref="A47:A49"/>
    <mergeCell ref="A50:A52"/>
    <mergeCell ref="A53:A56"/>
    <mergeCell ref="A57:A63"/>
    <mergeCell ref="A64:A66"/>
    <mergeCell ref="A67:A70"/>
    <mergeCell ref="A71:A73"/>
    <mergeCell ref="A75:D75"/>
    <mergeCell ref="A108:AN108"/>
    <mergeCell ref="A80:A83"/>
    <mergeCell ref="A84:A85"/>
    <mergeCell ref="A86:A89"/>
    <mergeCell ref="A90:A92"/>
    <mergeCell ref="A93:D93"/>
    <mergeCell ref="A94:A97"/>
    <mergeCell ref="A98:A100"/>
    <mergeCell ref="A101:A102"/>
    <mergeCell ref="A103:A105"/>
    <mergeCell ref="A106:D106"/>
    <mergeCell ref="A107:D107"/>
    <mergeCell ref="A115:AD115"/>
    <mergeCell ref="AE115:AN115"/>
    <mergeCell ref="A111:AN111"/>
    <mergeCell ref="A112:A113"/>
    <mergeCell ref="B112:L113"/>
    <mergeCell ref="M112:U113"/>
    <mergeCell ref="V112:AD113"/>
    <mergeCell ref="AE112:AN113"/>
    <mergeCell ref="B109:AN109"/>
    <mergeCell ref="B114:L114"/>
    <mergeCell ref="M114:U114"/>
    <mergeCell ref="V114:AD114"/>
    <mergeCell ref="AE114:AN114"/>
  </mergeCells>
  <phoneticPr fontId="1" type="noConversion"/>
  <printOptions horizontalCentered="1" gridLines="1"/>
  <pageMargins left="0" right="0" top="0" bottom="0" header="0.31041666666666667" footer="0.11805555555555555"/>
  <pageSetup paperSize="9" scale="38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微软中国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revision>1</cp:revision>
  <cp:lastPrinted>2020-06-08T02:18:48Z</cp:lastPrinted>
  <dcterms:created xsi:type="dcterms:W3CDTF">2010-12-17T07:26:09Z</dcterms:created>
  <dcterms:modified xsi:type="dcterms:W3CDTF">2020-07-13T08:53:06Z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